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ad Me" sheetId="1" state="visible" r:id="rId1"/>
    <sheet xmlns:r="http://schemas.openxmlformats.org/officeDocument/2006/relationships" name="Summary" sheetId="2" state="visible" r:id="rId2"/>
    <sheet xmlns:r="http://schemas.openxmlformats.org/officeDocument/2006/relationships" name="Assumptions" sheetId="3" state="visible" r:id="rId3"/>
    <sheet xmlns:r="http://schemas.openxmlformats.org/officeDocument/2006/relationships" name="ROI_Entries" sheetId="4" state="visible" r:id="rId4"/>
    <sheet xmlns:r="http://schemas.openxmlformats.org/officeDocument/2006/relationships" name="Monthly_Summary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&quot;$&quot;#,##0.00_-"/>
    <numFmt numFmtId="165" formatCode="0.00x"/>
    <numFmt numFmtId="166" formatCode="mmm yyyy"/>
  </numFmts>
  <fonts count="5">
    <font>
      <name val="Calibri"/>
      <family val="2"/>
      <color theme="1"/>
      <sz val="11"/>
      <scheme val="minor"/>
    </font>
    <font>
      <b val="1"/>
      <sz val="14"/>
    </font>
    <font>
      <b val="1"/>
    </font>
    <font>
      <b val="1"/>
      <sz val="12"/>
    </font>
    <font>
      <name val="Calibri"/>
      <family val="2"/>
      <color theme="10"/>
      <sz val="12"/>
      <scheme val="minor"/>
    </font>
  </fonts>
  <fills count="3">
    <fill>
      <patternFill/>
    </fill>
    <fill>
      <patternFill patternType="gray125"/>
    </fill>
    <fill>
      <patternFill patternType="solid">
        <fgColor rgb="00EAEAE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pivotButton="0" quotePrefix="0" xfId="0"/>
    <xf numFmtId="0" fontId="1" fillId="0" borderId="0" pivotButton="0" quotePrefix="0" xfId="0"/>
    <xf numFmtId="164" fontId="0" fillId="0" borderId="0" pivotButton="0" quotePrefix="0" xfId="0"/>
    <xf numFmtId="165" fontId="0" fillId="0" borderId="0" pivotButton="0" quotePrefix="0" xfId="0"/>
    <xf numFmtId="0" fontId="2" fillId="0" borderId="0" pivotButton="0" quotePrefix="0" xfId="0"/>
    <xf numFmtId="0" fontId="2" fillId="2" borderId="0" applyAlignment="1" pivotButton="0" quotePrefix="0" xfId="0">
      <alignment horizontal="center" vertical="center"/>
    </xf>
    <xf numFmtId="10" fontId="0" fillId="0" borderId="0" pivotButton="0" quotePrefix="0" xfId="0"/>
    <xf numFmtId="0" fontId="3" fillId="0" borderId="0" pivotButton="0" quotePrefix="0" xfId="0"/>
    <xf numFmtId="166" fontId="0" fillId="0" borderId="0" pivotButton="0" quotePrefix="0" xfId="0"/>
    <xf numFmtId="0" fontId="4" fillId="0" borderId="0" pivotButton="0" quotePrefix="0" xfId="1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calendly.com/taccpotter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33"/>
  <sheetViews>
    <sheetView workbookViewId="0">
      <selection activeCell="A1" sqref="A1"/>
    </sheetView>
  </sheetViews>
  <sheetFormatPr baseColWidth="8" defaultRowHeight="15"/>
  <cols>
    <col width="110" customWidth="1" min="1" max="1"/>
  </cols>
  <sheetData>
    <row r="1">
      <c r="A1" s="1" t="inlineStr">
        <is>
          <t>TACC Member ROI Tracker — Quick Start</t>
        </is>
      </c>
    </row>
    <row r="3">
      <c r="A3" t="inlineStr">
        <is>
          <t>What this is:</t>
        </is>
      </c>
    </row>
    <row r="4">
      <c r="A4" t="inlineStr">
        <is>
          <t>A simple way to count what you got from your Chamber membership (money in, savings, time saved, brand exposure) so you can see ROI any time.</t>
        </is>
      </c>
    </row>
    <row r="6">
      <c r="A6" t="inlineStr">
        <is>
          <t>1) Open &amp; set up</t>
        </is>
      </c>
    </row>
    <row r="7">
      <c r="A7" t="inlineStr">
        <is>
          <t>• Google Sheets: Upload this file to Drive → right‑click → Open with → Google Sheets.</t>
        </is>
      </c>
    </row>
    <row r="8">
      <c r="A8" t="inlineStr">
        <is>
          <t>• Excel: Open the .xlsx and click Enable Editing if prompted.</t>
        </is>
      </c>
    </row>
    <row r="9">
      <c r="A9" t="inlineStr">
        <is>
          <t>• Go to Assumptions:</t>
        </is>
      </c>
    </row>
    <row r="10">
      <c r="A10" t="inlineStr">
        <is>
          <t xml:space="preserve">   1. Pick your Selected Tier (dropdown). Membership Fee auto‑fills on the Summary tab.</t>
        </is>
      </c>
    </row>
    <row r="11">
      <c r="A11" t="inlineStr">
        <is>
          <t xml:space="preserve">   2. Optional: edit Owner Hourly Rate and CPM (value per 1,000 impressions).</t>
        </is>
      </c>
    </row>
    <row r="13">
      <c r="A13" t="inlineStr">
        <is>
          <t>2) Log value (1 row per win) — ROI_Entries tab</t>
        </is>
      </c>
    </row>
    <row r="14">
      <c r="A14" t="inlineStr">
        <is>
          <t>Fill Date, Category, Activity, Calc_Type, and the needed inputs:</t>
        </is>
      </c>
    </row>
    <row r="15">
      <c r="A15" t="inlineStr">
        <is>
          <t>• Revenue: Quantity (deals), Unit_Value (avg sale), Gross_Margin (e.g., 0.35).</t>
        </is>
      </c>
    </row>
    <row r="16">
      <c r="A16" t="inlineStr">
        <is>
          <t>• Savings: Quantity (usually 1) and Unit_Value ($ saved or fee avoided).</t>
        </is>
      </c>
    </row>
    <row r="17">
      <c r="A17" t="inlineStr">
        <is>
          <t>• Time: Quantity = hours saved (your hourly rate comes from Assumptions).</t>
        </is>
      </c>
    </row>
    <row r="18">
      <c r="A18" t="inlineStr">
        <is>
          <t>• Impressions: Quantity = impressions (CPM comes from Assumptions).</t>
        </is>
      </c>
    </row>
    <row r="19">
      <c r="A19" t="inlineStr">
        <is>
          <t>Tip: Quantified Value fills automatically. Don’t type in that column.</t>
        </is>
      </c>
    </row>
    <row r="21">
      <c r="A21" t="inlineStr">
        <is>
          <t>3) See results</t>
        </is>
      </c>
    </row>
    <row r="22">
      <c r="A22" t="inlineStr">
        <is>
          <t>• Summary: Membership Fee, Total Quantified Value, Net, ROI multiple.</t>
        </is>
      </c>
    </row>
    <row r="23">
      <c r="A23" t="inlineStr">
        <is>
          <t>• Monthly_Summary: month‑by‑month totals, YTD, and By Category.</t>
        </is>
      </c>
    </row>
    <row r="25">
      <c r="A25" t="inlineStr">
        <is>
          <t>What counts as value?</t>
        </is>
      </c>
    </row>
    <row r="26">
      <c r="A26" t="inlineStr">
        <is>
          <t>• Revenue: new customer from directory/referral, closed deal after Chamber intro.</t>
        </is>
      </c>
    </row>
    <row r="27">
      <c r="A27" t="inlineStr">
        <is>
          <t>• Savings: group program discounts, fee waivers, recruiter fee avoided.</t>
        </is>
      </c>
    </row>
    <row r="28">
      <c r="A28" t="inlineStr">
        <is>
          <t>• Time saved: trainings or concierge help that saved hours on a task.</t>
        </is>
      </c>
    </row>
    <row r="29">
      <c r="A29" t="inlineStr">
        <is>
          <t>• Impressions: sponsorship placement, program book, emails, or social posts.</t>
        </is>
      </c>
    </row>
    <row r="31">
      <c r="A31" t="inlineStr">
        <is>
          <t>Help</t>
        </is>
      </c>
    </row>
    <row r="32">
      <c r="A32" t="inlineStr">
        <is>
          <t>Email: info@thorntonareachamber.com</t>
        </is>
      </c>
    </row>
    <row r="33">
      <c r="A33" s="9" t="inlineStr">
        <is>
          <t>Schedule a 15-minute ROI check-in</t>
        </is>
      </c>
    </row>
  </sheetData>
  <hyperlinks>
    <hyperlink xmlns:r="http://schemas.openxmlformats.org/officeDocument/2006/relationships" ref="A33" r:id="rId1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16"/>
  <sheetViews>
    <sheetView workbookViewId="0">
      <selection activeCell="A1" sqref="A1"/>
    </sheetView>
  </sheetViews>
  <sheetFormatPr baseColWidth="8" defaultRowHeight="15"/>
  <cols>
    <col width="70" customWidth="1" min="1" max="1"/>
    <col width="30" customWidth="1" min="2" max="2"/>
  </cols>
  <sheetData>
    <row r="1">
      <c r="A1" s="1" t="inlineStr">
        <is>
          <t>TACC Member ROI Tracker — Summary</t>
        </is>
      </c>
    </row>
    <row r="3">
      <c r="A3" t="inlineStr">
        <is>
          <t>Selected Tier:</t>
        </is>
      </c>
      <c r="B3">
        <f>Assumptions!B5</f>
        <v/>
      </c>
    </row>
    <row r="4">
      <c r="A4" t="inlineStr">
        <is>
          <t>Membership Fee ($):</t>
        </is>
      </c>
      <c r="B4" s="2">
        <f>IFERROR(VLOOKUP(Assumptions!B5,Assumptions!E2:F11,2,FALSE),775)</f>
        <v/>
      </c>
    </row>
    <row r="6">
      <c r="A6" t="inlineStr">
        <is>
          <t>Total Quantified Value ($):</t>
        </is>
      </c>
      <c r="B6" s="2">
        <f>SUM(ROI_Entries!H2:H1000)</f>
        <v/>
      </c>
    </row>
    <row r="7">
      <c r="A7" t="inlineStr">
        <is>
          <t>Net Value ($):</t>
        </is>
      </c>
      <c r="B7" s="2">
        <f>B6-B4</f>
        <v/>
      </c>
    </row>
    <row r="8">
      <c r="A8" t="inlineStr">
        <is>
          <t>ROI Multiple (x):</t>
        </is>
      </c>
      <c r="B8" s="3">
        <f>IF(B4&gt;0, B6/B4, "")</f>
        <v/>
      </c>
    </row>
    <row r="10">
      <c r="A10" t="inlineStr">
        <is>
          <t>How values are calculated:</t>
        </is>
      </c>
    </row>
    <row r="11">
      <c r="A11" t="inlineStr">
        <is>
          <t>- Revenue: Quantity × Unit_Value × Gross_Margin</t>
        </is>
      </c>
    </row>
    <row r="12">
      <c r="A12" t="inlineStr">
        <is>
          <t>- Savings: Quantity × Unit_Value</t>
        </is>
      </c>
    </row>
    <row r="13">
      <c r="A13" t="inlineStr">
        <is>
          <t>- Time: Hours × Owner Hourly Rate (Assumptions!B2)</t>
        </is>
      </c>
    </row>
    <row r="14">
      <c r="A14" t="inlineStr">
        <is>
          <t>- Impressions: (Impressions/1,000) × CPM (Assumptions!B3)</t>
        </is>
      </c>
    </row>
    <row r="16">
      <c r="A16" t="inlineStr">
        <is>
          <t>Tip: Choose your tier on Assumptions, then log items on ROI_Entries.</t>
        </is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1"/>
  <sheetViews>
    <sheetView workbookViewId="0">
      <selection activeCell="A1" sqref="A1"/>
    </sheetView>
  </sheetViews>
  <sheetFormatPr baseColWidth="8" defaultRowHeight="15"/>
  <cols>
    <col width="35" customWidth="1" min="1" max="1"/>
    <col width="24" customWidth="1" min="2" max="2"/>
    <col width="70" customWidth="1" min="3" max="3"/>
    <col width="28" customWidth="1" min="5" max="5"/>
    <col width="18" customWidth="1" min="6" max="6"/>
  </cols>
  <sheetData>
    <row r="1">
      <c r="A1" s="4" t="inlineStr">
        <is>
          <t>Assumption</t>
        </is>
      </c>
      <c r="B1" s="4" t="inlineStr">
        <is>
          <t>Value</t>
        </is>
      </c>
      <c r="C1" s="4" t="inlineStr">
        <is>
          <t>Notes</t>
        </is>
      </c>
      <c r="D1" s="4" t="n"/>
      <c r="E1" s="4" t="inlineStr">
        <is>
          <t>Tier</t>
        </is>
      </c>
      <c r="F1" s="4" t="inlineStr">
        <is>
          <t>Annual Fee ($)</t>
        </is>
      </c>
    </row>
    <row r="2">
      <c r="A2" t="inlineStr">
        <is>
          <t>Owner Hourly Rate ($/hr)</t>
        </is>
      </c>
      <c r="B2" t="n">
        <v>75</v>
      </c>
      <c r="C2" t="inlineStr">
        <is>
          <t>Used to value time saved from trainings, concierge help, etc.</t>
        </is>
      </c>
      <c r="E2" t="inlineStr">
        <is>
          <t>Community Connector</t>
        </is>
      </c>
      <c r="F2" s="2" t="n">
        <v>0</v>
      </c>
    </row>
    <row r="3">
      <c r="A3" t="inlineStr">
        <is>
          <t>CPM (value per 1,000 impressions)</t>
        </is>
      </c>
      <c r="B3" t="n">
        <v>12</v>
      </c>
      <c r="C3" t="inlineStr">
        <is>
          <t>Used to value brand exposure from emails, social, signage.</t>
        </is>
      </c>
      <c r="E3" t="inlineStr">
        <is>
          <t>Friend of the Chamber</t>
        </is>
      </c>
      <c r="F3" s="2" t="n">
        <v>200</v>
      </c>
    </row>
    <row r="4">
      <c r="E4" t="inlineStr">
        <is>
          <t>Basic</t>
        </is>
      </c>
      <c r="F4" s="2" t="n">
        <v>475</v>
      </c>
    </row>
    <row r="5">
      <c r="A5" t="inlineStr">
        <is>
          <t>Selected Tier</t>
        </is>
      </c>
      <c r="C5" t="inlineStr">
        <is>
          <t>Choose your membership/investor level from the dropdown</t>
        </is>
      </c>
      <c r="E5" t="inlineStr">
        <is>
          <t>Basic – Nonprofit</t>
        </is>
      </c>
      <c r="F5" s="2" t="n">
        <v>325</v>
      </c>
    </row>
    <row r="6">
      <c r="E6" t="inlineStr">
        <is>
          <t>Networking</t>
        </is>
      </c>
      <c r="F6" s="2" t="n">
        <v>775</v>
      </c>
    </row>
    <row r="7">
      <c r="E7" t="inlineStr">
        <is>
          <t>Promotional</t>
        </is>
      </c>
      <c r="F7" s="2" t="n">
        <v>1575</v>
      </c>
    </row>
    <row r="8">
      <c r="E8" t="inlineStr">
        <is>
          <t>Strategic Partner</t>
        </is>
      </c>
      <c r="F8" s="2" t="n">
        <v>3000</v>
      </c>
    </row>
    <row r="9">
      <c r="E9" t="inlineStr">
        <is>
          <t>Visionary Investor</t>
        </is>
      </c>
      <c r="F9" s="2" t="n">
        <v>5000</v>
      </c>
    </row>
    <row r="10">
      <c r="E10" t="inlineStr">
        <is>
          <t>Platinum Partner</t>
        </is>
      </c>
      <c r="F10" s="2" t="n">
        <v>12000</v>
      </c>
    </row>
    <row r="11">
      <c r="E11" t="inlineStr">
        <is>
          <t>Legacy Leader</t>
        </is>
      </c>
      <c r="F11" s="2" t="n">
        <v>25000</v>
      </c>
    </row>
  </sheetData>
  <dataValidations count="1">
    <dataValidation sqref="B5" showErrorMessage="1" showDropDown="1" showInputMessage="1" allowBlank="1" type="list">
      <formula1>"Community Connector,Friend of the Chamber,Basic,Basic – Nonprofit,Networking,Promotional,Strategic Partner,Visionary Investor,Platinum Partner,Legacy Leader"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K1000"/>
  <sheetViews>
    <sheetView workbookViewId="0">
      <selection activeCell="A1" sqref="A1"/>
    </sheetView>
  </sheetViews>
  <sheetFormatPr baseColWidth="8" defaultRowHeight="15"/>
  <cols>
    <col width="12" customWidth="1" min="1" max="1"/>
    <col width="24" customWidth="1" min="2" max="2"/>
    <col width="42" customWidth="1" min="3" max="3"/>
    <col width="14" customWidth="1" min="4" max="4"/>
    <col width="10" customWidth="1" min="5" max="5"/>
    <col width="14" customWidth="1" min="6" max="6"/>
    <col width="14" customWidth="1" min="7" max="7"/>
    <col width="18" customWidth="1" min="8" max="8"/>
    <col width="40" customWidth="1" min="9" max="9"/>
    <col width="30" customWidth="1" min="10" max="10"/>
    <col width="14" customWidth="1" min="11" max="11"/>
  </cols>
  <sheetData>
    <row r="1">
      <c r="A1" s="5" t="inlineStr">
        <is>
          <t>Date</t>
        </is>
      </c>
      <c r="B1" s="5" t="inlineStr">
        <is>
          <t>Category</t>
        </is>
      </c>
      <c r="C1" s="5" t="inlineStr">
        <is>
          <t>Activity</t>
        </is>
      </c>
      <c r="D1" s="5" t="inlineStr">
        <is>
          <t>Calc_Type</t>
        </is>
      </c>
      <c r="E1" s="5" t="inlineStr">
        <is>
          <t>Quantity</t>
        </is>
      </c>
      <c r="F1" s="5" t="inlineStr">
        <is>
          <t>Unit_Value</t>
        </is>
      </c>
      <c r="G1" s="5" t="inlineStr">
        <is>
          <t>Gross_Margin</t>
        </is>
      </c>
      <c r="H1" s="5" t="inlineStr">
        <is>
          <t>Quantified_Value</t>
        </is>
      </c>
      <c r="I1" s="5" t="inlineStr">
        <is>
          <t>Evidence/Notes</t>
        </is>
      </c>
      <c r="J1" s="5" t="inlineStr">
        <is>
          <t>Link</t>
        </is>
      </c>
      <c r="K1" s="5" t="inlineStr">
        <is>
          <t>Month</t>
        </is>
      </c>
    </row>
    <row r="2">
      <c r="A2" t="inlineStr">
        <is>
          <t>2025-07-01</t>
        </is>
      </c>
      <c r="B2" t="inlineStr">
        <is>
          <t>Sales &amp; Referrals</t>
        </is>
      </c>
      <c r="C2" t="inlineStr">
        <is>
          <t>New customer from directory lead</t>
        </is>
      </c>
      <c r="D2" t="inlineStr">
        <is>
          <t>Revenue</t>
        </is>
      </c>
      <c r="E2" t="n">
        <v>1</v>
      </c>
      <c r="F2" s="2" t="n">
        <v>2500</v>
      </c>
      <c r="G2" s="6" t="n">
        <v>0.35</v>
      </c>
      <c r="H2" s="2">
        <f>IF(D2="Revenue", E2*F2*G2, IF(D2="Savings", E2*F2, IF(D2="Time", E2*Assumptions!B2, IF(D2="Impressions", (E2/1000)*Assumptions!B3, 0))))</f>
        <v/>
      </c>
      <c r="I2" t="inlineStr">
        <is>
          <t>Invoice #4512</t>
        </is>
      </c>
      <c r="K2">
        <f>IFERROR(DATE(YEAR(A2),MONTH(A2),1),)</f>
        <v/>
      </c>
    </row>
    <row r="3">
      <c r="A3" t="inlineStr">
        <is>
          <t>2025-07-15</t>
        </is>
      </c>
      <c r="B3" t="inlineStr">
        <is>
          <t>Visibility &amp; Marketing</t>
        </is>
      </c>
      <c r="C3" t="inlineStr">
        <is>
          <t>Casino Night sponsorship impressions</t>
        </is>
      </c>
      <c r="D3" t="inlineStr">
        <is>
          <t>Impressions</t>
        </is>
      </c>
      <c r="E3" t="n">
        <v>15000</v>
      </c>
      <c r="F3" s="2" t="n"/>
      <c r="G3" s="6" t="n"/>
      <c r="H3" s="2">
        <f>IF(D3="Revenue", E3*F3*G3, IF(D3="Savings", E3*F3, IF(D3="Time", E3*Assumptions!B2, IF(D3="Impressions", (E3/1000)*Assumptions!B3, 0))))</f>
        <v/>
      </c>
      <c r="I3" t="inlineStr">
        <is>
          <t>Program book + social posts</t>
        </is>
      </c>
      <c r="K3">
        <f>IFERROR(DATE(YEAR(A3),MONTH(A3),1),)</f>
        <v/>
      </c>
    </row>
    <row r="4">
      <c r="A4" t="inlineStr">
        <is>
          <t>2025-07-20</t>
        </is>
      </c>
      <c r="B4" t="inlineStr">
        <is>
          <t>Savings &amp; Programs</t>
        </is>
      </c>
      <c r="C4" t="inlineStr">
        <is>
          <t>Group program discount (shipping)</t>
        </is>
      </c>
      <c r="D4" t="inlineStr">
        <is>
          <t>Savings</t>
        </is>
      </c>
      <c r="E4" t="n">
        <v>1</v>
      </c>
      <c r="F4" s="2" t="n">
        <v>400</v>
      </c>
      <c r="G4" s="6" t="n"/>
      <c r="H4" s="2">
        <f>IF(D4="Revenue", E4*F4*G4, IF(D4="Savings", E4*F4, IF(D4="Time", E4*Assumptions!B2, IF(D4="Impressions", (E4/1000)*Assumptions!B3, 0))))</f>
        <v/>
      </c>
      <c r="I4" t="inlineStr">
        <is>
          <t>July statement credit</t>
        </is>
      </c>
      <c r="K4">
        <f>IFERROR(DATE(YEAR(A4),MONTH(A4),1),)</f>
        <v/>
      </c>
    </row>
    <row r="5">
      <c r="A5" t="inlineStr">
        <is>
          <t>2025-07-24</t>
        </is>
      </c>
      <c r="B5" t="inlineStr">
        <is>
          <t>Training &amp; Time Saved</t>
        </is>
      </c>
      <c r="C5" t="inlineStr">
        <is>
          <t>Marketing workshop shortened project time</t>
        </is>
      </c>
      <c r="D5" t="inlineStr">
        <is>
          <t>Time</t>
        </is>
      </c>
      <c r="E5" t="n">
        <v>3</v>
      </c>
      <c r="F5" s="2" t="n"/>
      <c r="G5" s="6" t="n"/>
      <c r="H5" s="2">
        <f>IF(D5="Revenue", E5*F5*G5, IF(D5="Savings", E5*F5, IF(D5="Time", E5*Assumptions!B2, IF(D5="Impressions", (E5/1000)*Assumptions!B3, 0))))</f>
        <v/>
      </c>
      <c r="I5" t="inlineStr">
        <is>
          <t>Notes from workshop</t>
        </is>
      </c>
      <c r="K5">
        <f>IFERROR(DATE(YEAR(A5),MONTH(A5),1),)</f>
        <v/>
      </c>
    </row>
    <row r="6">
      <c r="A6" t="inlineStr">
        <is>
          <t>2025-07-28</t>
        </is>
      </c>
      <c r="B6" t="inlineStr">
        <is>
          <t>Talent &amp; Hiring</t>
        </is>
      </c>
      <c r="C6" t="inlineStr">
        <is>
          <t>Resume bank hire (avoided recruiter fee)</t>
        </is>
      </c>
      <c r="D6" t="inlineStr">
        <is>
          <t>Savings</t>
        </is>
      </c>
      <c r="E6" t="n">
        <v>1</v>
      </c>
      <c r="F6" s="2" t="n">
        <v>1500</v>
      </c>
      <c r="G6" s="6" t="n"/>
      <c r="H6" s="2">
        <f>IF(D6="Revenue", E6*F6*G6, IF(D6="Savings", E6*F6, IF(D6="Time", E6*Assumptions!B2, IF(D6="Impressions", (E6/1000)*Assumptions!B3, 0))))</f>
        <v/>
      </c>
      <c r="I6" t="inlineStr">
        <is>
          <t>Offer letter</t>
        </is>
      </c>
      <c r="K6">
        <f>IFERROR(DATE(YEAR(A6),MONTH(A6),1),)</f>
        <v/>
      </c>
    </row>
    <row r="7">
      <c r="F7" s="2" t="n"/>
      <c r="G7" s="6" t="n"/>
      <c r="H7" s="2">
        <f>IF(D7="Revenue", E7*F7*G7, IF(D7="Savings", E7*F7, IF(D7="Time", E7*Assumptions!B2, IF(D7="Impressions", (E7/1000)*Assumptions!B3, 0))))</f>
        <v/>
      </c>
      <c r="K7">
        <f>IFERROR(DATE(YEAR(A7),MONTH(A7),1),)</f>
        <v/>
      </c>
    </row>
    <row r="8">
      <c r="F8" s="2" t="n"/>
      <c r="G8" s="6" t="n"/>
      <c r="H8" s="2">
        <f>IF(D8="Revenue", E8*F8*G8, IF(D8="Savings", E8*F8, IF(D8="Time", E8*Assumptions!B2, IF(D8="Impressions", (E8/1000)*Assumptions!B3, 0))))</f>
        <v/>
      </c>
      <c r="K8">
        <f>IFERROR(DATE(YEAR(A8),MONTH(A8),1),)</f>
        <v/>
      </c>
    </row>
    <row r="9">
      <c r="F9" s="2" t="n"/>
      <c r="G9" s="6" t="n"/>
      <c r="H9" s="2">
        <f>IF(D9="Revenue", E9*F9*G9, IF(D9="Savings", E9*F9, IF(D9="Time", E9*Assumptions!B2, IF(D9="Impressions", (E9/1000)*Assumptions!B3, 0))))</f>
        <v/>
      </c>
      <c r="K9">
        <f>IFERROR(DATE(YEAR(A9),MONTH(A9),1),)</f>
        <v/>
      </c>
    </row>
    <row r="10">
      <c r="F10" s="2" t="n"/>
      <c r="G10" s="6" t="n"/>
      <c r="H10" s="2">
        <f>IF(D10="Revenue", E10*F10*G10, IF(D10="Savings", E10*F10, IF(D10="Time", E10*Assumptions!B2, IF(D10="Impressions", (E10/1000)*Assumptions!B3, 0))))</f>
        <v/>
      </c>
      <c r="K10">
        <f>IFERROR(DATE(YEAR(A10),MONTH(A10),1),)</f>
        <v/>
      </c>
    </row>
    <row r="11">
      <c r="F11" s="2" t="n"/>
      <c r="G11" s="6" t="n"/>
      <c r="H11" s="2">
        <f>IF(D11="Revenue", E11*F11*G11, IF(D11="Savings", E11*F11, IF(D11="Time", E11*Assumptions!B2, IF(D11="Impressions", (E11/1000)*Assumptions!B3, 0))))</f>
        <v/>
      </c>
      <c r="K11">
        <f>IFERROR(DATE(YEAR(A11),MONTH(A11),1),)</f>
        <v/>
      </c>
    </row>
    <row r="12">
      <c r="F12" s="2" t="n"/>
      <c r="G12" s="6" t="n"/>
      <c r="H12" s="2">
        <f>IF(D12="Revenue", E12*F12*G12, IF(D12="Savings", E12*F12, IF(D12="Time", E12*Assumptions!B2, IF(D12="Impressions", (E12/1000)*Assumptions!B3, 0))))</f>
        <v/>
      </c>
      <c r="K12">
        <f>IFERROR(DATE(YEAR(A12),MONTH(A12),1),)</f>
        <v/>
      </c>
    </row>
    <row r="13">
      <c r="F13" s="2" t="n"/>
      <c r="G13" s="6" t="n"/>
      <c r="H13" s="2">
        <f>IF(D13="Revenue", E13*F13*G13, IF(D13="Savings", E13*F13, IF(D13="Time", E13*Assumptions!B2, IF(D13="Impressions", (E13/1000)*Assumptions!B3, 0))))</f>
        <v/>
      </c>
      <c r="K13">
        <f>IFERROR(DATE(YEAR(A13),MONTH(A13),1),)</f>
        <v/>
      </c>
    </row>
    <row r="14">
      <c r="F14" s="2" t="n"/>
      <c r="G14" s="6" t="n"/>
      <c r="H14" s="2">
        <f>IF(D14="Revenue", E14*F14*G14, IF(D14="Savings", E14*F14, IF(D14="Time", E14*Assumptions!B2, IF(D14="Impressions", (E14/1000)*Assumptions!B3, 0))))</f>
        <v/>
      </c>
      <c r="K14">
        <f>IFERROR(DATE(YEAR(A14),MONTH(A14),1),)</f>
        <v/>
      </c>
    </row>
    <row r="15">
      <c r="F15" s="2" t="n"/>
      <c r="G15" s="6" t="n"/>
      <c r="H15" s="2">
        <f>IF(D15="Revenue", E15*F15*G15, IF(D15="Savings", E15*F15, IF(D15="Time", E15*Assumptions!B2, IF(D15="Impressions", (E15/1000)*Assumptions!B3, 0))))</f>
        <v/>
      </c>
      <c r="K15">
        <f>IFERROR(DATE(YEAR(A15),MONTH(A15),1),)</f>
        <v/>
      </c>
    </row>
    <row r="16">
      <c r="F16" s="2" t="n"/>
      <c r="G16" s="6" t="n"/>
      <c r="H16" s="2">
        <f>IF(D16="Revenue", E16*F16*G16, IF(D16="Savings", E16*F16, IF(D16="Time", E16*Assumptions!B2, IF(D16="Impressions", (E16/1000)*Assumptions!B3, 0))))</f>
        <v/>
      </c>
      <c r="K16">
        <f>IFERROR(DATE(YEAR(A16),MONTH(A16),1),)</f>
        <v/>
      </c>
    </row>
    <row r="17">
      <c r="F17" s="2" t="n"/>
      <c r="G17" s="6" t="n"/>
      <c r="H17" s="2">
        <f>IF(D17="Revenue", E17*F17*G17, IF(D17="Savings", E17*F17, IF(D17="Time", E17*Assumptions!B2, IF(D17="Impressions", (E17/1000)*Assumptions!B3, 0))))</f>
        <v/>
      </c>
      <c r="K17">
        <f>IFERROR(DATE(YEAR(A17),MONTH(A17),1),)</f>
        <v/>
      </c>
    </row>
    <row r="18">
      <c r="F18" s="2" t="n"/>
      <c r="G18" s="6" t="n"/>
      <c r="H18" s="2">
        <f>IF(D18="Revenue", E18*F18*G18, IF(D18="Savings", E18*F18, IF(D18="Time", E18*Assumptions!B2, IF(D18="Impressions", (E18/1000)*Assumptions!B3, 0))))</f>
        <v/>
      </c>
      <c r="K18">
        <f>IFERROR(DATE(YEAR(A18),MONTH(A18),1),)</f>
        <v/>
      </c>
    </row>
    <row r="19">
      <c r="F19" s="2" t="n"/>
      <c r="G19" s="6" t="n"/>
      <c r="H19" s="2">
        <f>IF(D19="Revenue", E19*F19*G19, IF(D19="Savings", E19*F19, IF(D19="Time", E19*Assumptions!B2, IF(D19="Impressions", (E19/1000)*Assumptions!B3, 0))))</f>
        <v/>
      </c>
      <c r="K19">
        <f>IFERROR(DATE(YEAR(A19),MONTH(A19),1),)</f>
        <v/>
      </c>
    </row>
    <row r="20">
      <c r="F20" s="2" t="n"/>
      <c r="G20" s="6" t="n"/>
      <c r="H20" s="2">
        <f>IF(D20="Revenue", E20*F20*G20, IF(D20="Savings", E20*F20, IF(D20="Time", E20*Assumptions!B2, IF(D20="Impressions", (E20/1000)*Assumptions!B3, 0))))</f>
        <v/>
      </c>
      <c r="K20">
        <f>IFERROR(DATE(YEAR(A20),MONTH(A20),1),)</f>
        <v/>
      </c>
    </row>
    <row r="21">
      <c r="F21" s="2" t="n"/>
      <c r="G21" s="6" t="n"/>
      <c r="H21" s="2">
        <f>IF(D21="Revenue", E21*F21*G21, IF(D21="Savings", E21*F21, IF(D21="Time", E21*Assumptions!B2, IF(D21="Impressions", (E21/1000)*Assumptions!B3, 0))))</f>
        <v/>
      </c>
      <c r="K21">
        <f>IFERROR(DATE(YEAR(A21),MONTH(A21),1),)</f>
        <v/>
      </c>
    </row>
    <row r="22">
      <c r="F22" s="2" t="n"/>
      <c r="G22" s="6" t="n"/>
      <c r="H22" s="2">
        <f>IF(D22="Revenue", E22*F22*G22, IF(D22="Savings", E22*F22, IF(D22="Time", E22*Assumptions!B2, IF(D22="Impressions", (E22/1000)*Assumptions!B3, 0))))</f>
        <v/>
      </c>
      <c r="K22">
        <f>IFERROR(DATE(YEAR(A22),MONTH(A22),1),)</f>
        <v/>
      </c>
    </row>
    <row r="23">
      <c r="F23" s="2" t="n"/>
      <c r="G23" s="6" t="n"/>
      <c r="H23" s="2">
        <f>IF(D23="Revenue", E23*F23*G23, IF(D23="Savings", E23*F23, IF(D23="Time", E23*Assumptions!B2, IF(D23="Impressions", (E23/1000)*Assumptions!B3, 0))))</f>
        <v/>
      </c>
      <c r="K23">
        <f>IFERROR(DATE(YEAR(A23),MONTH(A23),1),)</f>
        <v/>
      </c>
    </row>
    <row r="24">
      <c r="F24" s="2" t="n"/>
      <c r="G24" s="6" t="n"/>
      <c r="H24" s="2">
        <f>IF(D24="Revenue", E24*F24*G24, IF(D24="Savings", E24*F24, IF(D24="Time", E24*Assumptions!B2, IF(D24="Impressions", (E24/1000)*Assumptions!B3, 0))))</f>
        <v/>
      </c>
      <c r="K24">
        <f>IFERROR(DATE(YEAR(A24),MONTH(A24),1),)</f>
        <v/>
      </c>
    </row>
    <row r="25">
      <c r="F25" s="2" t="n"/>
      <c r="G25" s="6" t="n"/>
      <c r="H25" s="2">
        <f>IF(D25="Revenue", E25*F25*G25, IF(D25="Savings", E25*F25, IF(D25="Time", E25*Assumptions!B2, IF(D25="Impressions", (E25/1000)*Assumptions!B3, 0))))</f>
        <v/>
      </c>
      <c r="K25">
        <f>IFERROR(DATE(YEAR(A25),MONTH(A25),1),)</f>
        <v/>
      </c>
    </row>
    <row r="26">
      <c r="F26" s="2" t="n"/>
      <c r="G26" s="6" t="n"/>
      <c r="H26" s="2">
        <f>IF(D26="Revenue", E26*F26*G26, IF(D26="Savings", E26*F26, IF(D26="Time", E26*Assumptions!B2, IF(D26="Impressions", (E26/1000)*Assumptions!B3, 0))))</f>
        <v/>
      </c>
      <c r="K26">
        <f>IFERROR(DATE(YEAR(A26),MONTH(A26),1),)</f>
        <v/>
      </c>
    </row>
    <row r="27">
      <c r="F27" s="2" t="n"/>
      <c r="G27" s="6" t="n"/>
      <c r="H27" s="2">
        <f>IF(D27="Revenue", E27*F27*G27, IF(D27="Savings", E27*F27, IF(D27="Time", E27*Assumptions!B2, IF(D27="Impressions", (E27/1000)*Assumptions!B3, 0))))</f>
        <v/>
      </c>
      <c r="K27">
        <f>IFERROR(DATE(YEAR(A27),MONTH(A27),1),)</f>
        <v/>
      </c>
    </row>
    <row r="28">
      <c r="F28" s="2" t="n"/>
      <c r="G28" s="6" t="n"/>
      <c r="H28" s="2">
        <f>IF(D28="Revenue", E28*F28*G28, IF(D28="Savings", E28*F28, IF(D28="Time", E28*Assumptions!B2, IF(D28="Impressions", (E28/1000)*Assumptions!B3, 0))))</f>
        <v/>
      </c>
      <c r="K28">
        <f>IFERROR(DATE(YEAR(A28),MONTH(A28),1),)</f>
        <v/>
      </c>
    </row>
    <row r="29">
      <c r="F29" s="2" t="n"/>
      <c r="G29" s="6" t="n"/>
      <c r="H29" s="2">
        <f>IF(D29="Revenue", E29*F29*G29, IF(D29="Savings", E29*F29, IF(D29="Time", E29*Assumptions!B2, IF(D29="Impressions", (E29/1000)*Assumptions!B3, 0))))</f>
        <v/>
      </c>
      <c r="K29">
        <f>IFERROR(DATE(YEAR(A29),MONTH(A29),1),)</f>
        <v/>
      </c>
    </row>
    <row r="30">
      <c r="F30" s="2" t="n"/>
      <c r="G30" s="6" t="n"/>
      <c r="H30" s="2">
        <f>IF(D30="Revenue", E30*F30*G30, IF(D30="Savings", E30*F30, IF(D30="Time", E30*Assumptions!B2, IF(D30="Impressions", (E30/1000)*Assumptions!B3, 0))))</f>
        <v/>
      </c>
      <c r="K30">
        <f>IFERROR(DATE(YEAR(A30),MONTH(A30),1),)</f>
        <v/>
      </c>
    </row>
    <row r="31">
      <c r="F31" s="2" t="n"/>
      <c r="G31" s="6" t="n"/>
      <c r="H31" s="2">
        <f>IF(D31="Revenue", E31*F31*G31, IF(D31="Savings", E31*F31, IF(D31="Time", E31*Assumptions!B2, IF(D31="Impressions", (E31/1000)*Assumptions!B3, 0))))</f>
        <v/>
      </c>
      <c r="K31">
        <f>IFERROR(DATE(YEAR(A31),MONTH(A31),1),)</f>
        <v/>
      </c>
    </row>
    <row r="32">
      <c r="F32" s="2" t="n"/>
      <c r="G32" s="6" t="n"/>
      <c r="H32" s="2">
        <f>IF(D32="Revenue", E32*F32*G32, IF(D32="Savings", E32*F32, IF(D32="Time", E32*Assumptions!B2, IF(D32="Impressions", (E32/1000)*Assumptions!B3, 0))))</f>
        <v/>
      </c>
      <c r="K32">
        <f>IFERROR(DATE(YEAR(A32),MONTH(A32),1),)</f>
        <v/>
      </c>
    </row>
    <row r="33">
      <c r="F33" s="2" t="n"/>
      <c r="G33" s="6" t="n"/>
      <c r="H33" s="2">
        <f>IF(D33="Revenue", E33*F33*G33, IF(D33="Savings", E33*F33, IF(D33="Time", E33*Assumptions!B2, IF(D33="Impressions", (E33/1000)*Assumptions!B3, 0))))</f>
        <v/>
      </c>
      <c r="K33">
        <f>IFERROR(DATE(YEAR(A33),MONTH(A33),1),)</f>
        <v/>
      </c>
    </row>
    <row r="34">
      <c r="F34" s="2" t="n"/>
      <c r="G34" s="6" t="n"/>
      <c r="H34" s="2">
        <f>IF(D34="Revenue", E34*F34*G34, IF(D34="Savings", E34*F34, IF(D34="Time", E34*Assumptions!B2, IF(D34="Impressions", (E34/1000)*Assumptions!B3, 0))))</f>
        <v/>
      </c>
      <c r="K34">
        <f>IFERROR(DATE(YEAR(A34),MONTH(A34),1),)</f>
        <v/>
      </c>
    </row>
    <row r="35">
      <c r="F35" s="2" t="n"/>
      <c r="G35" s="6" t="n"/>
      <c r="H35" s="2">
        <f>IF(D35="Revenue", E35*F35*G35, IF(D35="Savings", E35*F35, IF(D35="Time", E35*Assumptions!B2, IF(D35="Impressions", (E35/1000)*Assumptions!B3, 0))))</f>
        <v/>
      </c>
      <c r="K35">
        <f>IFERROR(DATE(YEAR(A35),MONTH(A35),1),)</f>
        <v/>
      </c>
    </row>
    <row r="36">
      <c r="F36" s="2" t="n"/>
      <c r="G36" s="6" t="n"/>
      <c r="H36" s="2">
        <f>IF(D36="Revenue", E36*F36*G36, IF(D36="Savings", E36*F36, IF(D36="Time", E36*Assumptions!B2, IF(D36="Impressions", (E36/1000)*Assumptions!B3, 0))))</f>
        <v/>
      </c>
      <c r="K36">
        <f>IFERROR(DATE(YEAR(A36),MONTH(A36),1),)</f>
        <v/>
      </c>
    </row>
    <row r="37">
      <c r="F37" s="2" t="n"/>
      <c r="G37" s="6" t="n"/>
      <c r="H37" s="2">
        <f>IF(D37="Revenue", E37*F37*G37, IF(D37="Savings", E37*F37, IF(D37="Time", E37*Assumptions!B2, IF(D37="Impressions", (E37/1000)*Assumptions!B3, 0))))</f>
        <v/>
      </c>
      <c r="K37">
        <f>IFERROR(DATE(YEAR(A37),MONTH(A37),1),)</f>
        <v/>
      </c>
    </row>
    <row r="38">
      <c r="F38" s="2" t="n"/>
      <c r="G38" s="6" t="n"/>
      <c r="H38" s="2">
        <f>IF(D38="Revenue", E38*F38*G38, IF(D38="Savings", E38*F38, IF(D38="Time", E38*Assumptions!B2, IF(D38="Impressions", (E38/1000)*Assumptions!B3, 0))))</f>
        <v/>
      </c>
      <c r="K38">
        <f>IFERROR(DATE(YEAR(A38),MONTH(A38),1),)</f>
        <v/>
      </c>
    </row>
    <row r="39">
      <c r="F39" s="2" t="n"/>
      <c r="G39" s="6" t="n"/>
      <c r="H39" s="2">
        <f>IF(D39="Revenue", E39*F39*G39, IF(D39="Savings", E39*F39, IF(D39="Time", E39*Assumptions!B2, IF(D39="Impressions", (E39/1000)*Assumptions!B3, 0))))</f>
        <v/>
      </c>
      <c r="K39">
        <f>IFERROR(DATE(YEAR(A39),MONTH(A39),1),)</f>
        <v/>
      </c>
    </row>
    <row r="40">
      <c r="F40" s="2" t="n"/>
      <c r="G40" s="6" t="n"/>
      <c r="H40" s="2">
        <f>IF(D40="Revenue", E40*F40*G40, IF(D40="Savings", E40*F40, IF(D40="Time", E40*Assumptions!B2, IF(D40="Impressions", (E40/1000)*Assumptions!B3, 0))))</f>
        <v/>
      </c>
      <c r="K40">
        <f>IFERROR(DATE(YEAR(A40),MONTH(A40),1),)</f>
        <v/>
      </c>
    </row>
    <row r="41">
      <c r="F41" s="2" t="n"/>
      <c r="G41" s="6" t="n"/>
      <c r="H41" s="2">
        <f>IF(D41="Revenue", E41*F41*G41, IF(D41="Savings", E41*F41, IF(D41="Time", E41*Assumptions!B2, IF(D41="Impressions", (E41/1000)*Assumptions!B3, 0))))</f>
        <v/>
      </c>
      <c r="K41">
        <f>IFERROR(DATE(YEAR(A41),MONTH(A41),1),)</f>
        <v/>
      </c>
    </row>
    <row r="42">
      <c r="F42" s="2" t="n"/>
      <c r="G42" s="6" t="n"/>
      <c r="H42" s="2">
        <f>IF(D42="Revenue", E42*F42*G42, IF(D42="Savings", E42*F42, IF(D42="Time", E42*Assumptions!B2, IF(D42="Impressions", (E42/1000)*Assumptions!B3, 0))))</f>
        <v/>
      </c>
      <c r="K42">
        <f>IFERROR(DATE(YEAR(A42),MONTH(A42),1),)</f>
        <v/>
      </c>
    </row>
    <row r="43">
      <c r="F43" s="2" t="n"/>
      <c r="G43" s="6" t="n"/>
      <c r="H43" s="2">
        <f>IF(D43="Revenue", E43*F43*G43, IF(D43="Savings", E43*F43, IF(D43="Time", E43*Assumptions!B2, IF(D43="Impressions", (E43/1000)*Assumptions!B3, 0))))</f>
        <v/>
      </c>
      <c r="K43">
        <f>IFERROR(DATE(YEAR(A43),MONTH(A43),1),)</f>
        <v/>
      </c>
    </row>
    <row r="44">
      <c r="F44" s="2" t="n"/>
      <c r="G44" s="6" t="n"/>
      <c r="H44" s="2">
        <f>IF(D44="Revenue", E44*F44*G44, IF(D44="Savings", E44*F44, IF(D44="Time", E44*Assumptions!B2, IF(D44="Impressions", (E44/1000)*Assumptions!B3, 0))))</f>
        <v/>
      </c>
      <c r="K44">
        <f>IFERROR(DATE(YEAR(A44),MONTH(A44),1),)</f>
        <v/>
      </c>
    </row>
    <row r="45">
      <c r="F45" s="2" t="n"/>
      <c r="G45" s="6" t="n"/>
      <c r="H45" s="2">
        <f>IF(D45="Revenue", E45*F45*G45, IF(D45="Savings", E45*F45, IF(D45="Time", E45*Assumptions!B2, IF(D45="Impressions", (E45/1000)*Assumptions!B3, 0))))</f>
        <v/>
      </c>
      <c r="K45">
        <f>IFERROR(DATE(YEAR(A45),MONTH(A45),1),)</f>
        <v/>
      </c>
    </row>
    <row r="46">
      <c r="F46" s="2" t="n"/>
      <c r="G46" s="6" t="n"/>
      <c r="H46" s="2">
        <f>IF(D46="Revenue", E46*F46*G46, IF(D46="Savings", E46*F46, IF(D46="Time", E46*Assumptions!B2, IF(D46="Impressions", (E46/1000)*Assumptions!B3, 0))))</f>
        <v/>
      </c>
      <c r="K46">
        <f>IFERROR(DATE(YEAR(A46),MONTH(A46),1),)</f>
        <v/>
      </c>
    </row>
    <row r="47">
      <c r="F47" s="2" t="n"/>
      <c r="G47" s="6" t="n"/>
      <c r="H47" s="2">
        <f>IF(D47="Revenue", E47*F47*G47, IF(D47="Savings", E47*F47, IF(D47="Time", E47*Assumptions!B2, IF(D47="Impressions", (E47/1000)*Assumptions!B3, 0))))</f>
        <v/>
      </c>
      <c r="K47">
        <f>IFERROR(DATE(YEAR(A47),MONTH(A47),1),)</f>
        <v/>
      </c>
    </row>
    <row r="48">
      <c r="F48" s="2" t="n"/>
      <c r="G48" s="6" t="n"/>
      <c r="H48" s="2">
        <f>IF(D48="Revenue", E48*F48*G48, IF(D48="Savings", E48*F48, IF(D48="Time", E48*Assumptions!B2, IF(D48="Impressions", (E48/1000)*Assumptions!B3, 0))))</f>
        <v/>
      </c>
      <c r="K48">
        <f>IFERROR(DATE(YEAR(A48),MONTH(A48),1),)</f>
        <v/>
      </c>
    </row>
    <row r="49">
      <c r="F49" s="2" t="n"/>
      <c r="G49" s="6" t="n"/>
      <c r="H49" s="2">
        <f>IF(D49="Revenue", E49*F49*G49, IF(D49="Savings", E49*F49, IF(D49="Time", E49*Assumptions!B2, IF(D49="Impressions", (E49/1000)*Assumptions!B3, 0))))</f>
        <v/>
      </c>
      <c r="K49">
        <f>IFERROR(DATE(YEAR(A49),MONTH(A49),1),)</f>
        <v/>
      </c>
    </row>
    <row r="50">
      <c r="F50" s="2" t="n"/>
      <c r="G50" s="6" t="n"/>
      <c r="H50" s="2">
        <f>IF(D50="Revenue", E50*F50*G50, IF(D50="Savings", E50*F50, IF(D50="Time", E50*Assumptions!B2, IF(D50="Impressions", (E50/1000)*Assumptions!B3, 0))))</f>
        <v/>
      </c>
      <c r="K50">
        <f>IFERROR(DATE(YEAR(A50),MONTH(A50),1),)</f>
        <v/>
      </c>
    </row>
    <row r="51">
      <c r="F51" s="2" t="n"/>
      <c r="G51" s="6" t="n"/>
      <c r="H51" s="2">
        <f>IF(D51="Revenue", E51*F51*G51, IF(D51="Savings", E51*F51, IF(D51="Time", E51*Assumptions!B2, IF(D51="Impressions", (E51/1000)*Assumptions!B3, 0))))</f>
        <v/>
      </c>
      <c r="K51">
        <f>IFERROR(DATE(YEAR(A51),MONTH(A51),1),)</f>
        <v/>
      </c>
    </row>
    <row r="52">
      <c r="F52" s="2" t="n"/>
      <c r="G52" s="6" t="n"/>
      <c r="H52" s="2">
        <f>IF(D52="Revenue", E52*F52*G52, IF(D52="Savings", E52*F52, IF(D52="Time", E52*Assumptions!B2, IF(D52="Impressions", (E52/1000)*Assumptions!B3, 0))))</f>
        <v/>
      </c>
      <c r="K52">
        <f>IFERROR(DATE(YEAR(A52),MONTH(A52),1),)</f>
        <v/>
      </c>
    </row>
    <row r="53">
      <c r="F53" s="2" t="n"/>
      <c r="G53" s="6" t="n"/>
      <c r="H53" s="2">
        <f>IF(D53="Revenue", E53*F53*G53, IF(D53="Savings", E53*F53, IF(D53="Time", E53*Assumptions!B2, IF(D53="Impressions", (E53/1000)*Assumptions!B3, 0))))</f>
        <v/>
      </c>
      <c r="K53">
        <f>IFERROR(DATE(YEAR(A53),MONTH(A53),1),)</f>
        <v/>
      </c>
    </row>
    <row r="54">
      <c r="F54" s="2" t="n"/>
      <c r="G54" s="6" t="n"/>
      <c r="H54" s="2">
        <f>IF(D54="Revenue", E54*F54*G54, IF(D54="Savings", E54*F54, IF(D54="Time", E54*Assumptions!B2, IF(D54="Impressions", (E54/1000)*Assumptions!B3, 0))))</f>
        <v/>
      </c>
      <c r="K54">
        <f>IFERROR(DATE(YEAR(A54),MONTH(A54),1),)</f>
        <v/>
      </c>
    </row>
    <row r="55">
      <c r="F55" s="2" t="n"/>
      <c r="G55" s="6" t="n"/>
      <c r="H55" s="2">
        <f>IF(D55="Revenue", E55*F55*G55, IF(D55="Savings", E55*F55, IF(D55="Time", E55*Assumptions!B2, IF(D55="Impressions", (E55/1000)*Assumptions!B3, 0))))</f>
        <v/>
      </c>
      <c r="K55">
        <f>IFERROR(DATE(YEAR(A55),MONTH(A55),1),)</f>
        <v/>
      </c>
    </row>
    <row r="56">
      <c r="F56" s="2" t="n"/>
      <c r="G56" s="6" t="n"/>
      <c r="H56" s="2">
        <f>IF(D56="Revenue", E56*F56*G56, IF(D56="Savings", E56*F56, IF(D56="Time", E56*Assumptions!B2, IF(D56="Impressions", (E56/1000)*Assumptions!B3, 0))))</f>
        <v/>
      </c>
      <c r="K56">
        <f>IFERROR(DATE(YEAR(A56),MONTH(A56),1),)</f>
        <v/>
      </c>
    </row>
    <row r="57">
      <c r="F57" s="2" t="n"/>
      <c r="G57" s="6" t="n"/>
      <c r="H57" s="2">
        <f>IF(D57="Revenue", E57*F57*G57, IF(D57="Savings", E57*F57, IF(D57="Time", E57*Assumptions!B2, IF(D57="Impressions", (E57/1000)*Assumptions!B3, 0))))</f>
        <v/>
      </c>
      <c r="K57">
        <f>IFERROR(DATE(YEAR(A57),MONTH(A57),1),)</f>
        <v/>
      </c>
    </row>
    <row r="58">
      <c r="F58" s="2" t="n"/>
      <c r="G58" s="6" t="n"/>
      <c r="H58" s="2">
        <f>IF(D58="Revenue", E58*F58*G58, IF(D58="Savings", E58*F58, IF(D58="Time", E58*Assumptions!B2, IF(D58="Impressions", (E58/1000)*Assumptions!B3, 0))))</f>
        <v/>
      </c>
      <c r="K58">
        <f>IFERROR(DATE(YEAR(A58),MONTH(A58),1),)</f>
        <v/>
      </c>
    </row>
    <row r="59">
      <c r="F59" s="2" t="n"/>
      <c r="G59" s="6" t="n"/>
      <c r="H59" s="2">
        <f>IF(D59="Revenue", E59*F59*G59, IF(D59="Savings", E59*F59, IF(D59="Time", E59*Assumptions!B2, IF(D59="Impressions", (E59/1000)*Assumptions!B3, 0))))</f>
        <v/>
      </c>
      <c r="K59">
        <f>IFERROR(DATE(YEAR(A59),MONTH(A59),1),)</f>
        <v/>
      </c>
    </row>
    <row r="60">
      <c r="F60" s="2" t="n"/>
      <c r="G60" s="6" t="n"/>
      <c r="H60" s="2">
        <f>IF(D60="Revenue", E60*F60*G60, IF(D60="Savings", E60*F60, IF(D60="Time", E60*Assumptions!B2, IF(D60="Impressions", (E60/1000)*Assumptions!B3, 0))))</f>
        <v/>
      </c>
      <c r="K60">
        <f>IFERROR(DATE(YEAR(A60),MONTH(A60),1),)</f>
        <v/>
      </c>
    </row>
    <row r="61">
      <c r="F61" s="2" t="n"/>
      <c r="G61" s="6" t="n"/>
      <c r="H61" s="2">
        <f>IF(D61="Revenue", E61*F61*G61, IF(D61="Savings", E61*F61, IF(D61="Time", E61*Assumptions!B2, IF(D61="Impressions", (E61/1000)*Assumptions!B3, 0))))</f>
        <v/>
      </c>
      <c r="K61">
        <f>IFERROR(DATE(YEAR(A61),MONTH(A61),1),)</f>
        <v/>
      </c>
    </row>
    <row r="62">
      <c r="F62" s="2" t="n"/>
      <c r="G62" s="6" t="n"/>
      <c r="H62" s="2">
        <f>IF(D62="Revenue", E62*F62*G62, IF(D62="Savings", E62*F62, IF(D62="Time", E62*Assumptions!B2, IF(D62="Impressions", (E62/1000)*Assumptions!B3, 0))))</f>
        <v/>
      </c>
      <c r="K62">
        <f>IFERROR(DATE(YEAR(A62),MONTH(A62),1),)</f>
        <v/>
      </c>
    </row>
    <row r="63">
      <c r="F63" s="2" t="n"/>
      <c r="G63" s="6" t="n"/>
      <c r="H63" s="2">
        <f>IF(D63="Revenue", E63*F63*G63, IF(D63="Savings", E63*F63, IF(D63="Time", E63*Assumptions!B2, IF(D63="Impressions", (E63/1000)*Assumptions!B3, 0))))</f>
        <v/>
      </c>
      <c r="K63">
        <f>IFERROR(DATE(YEAR(A63),MONTH(A63),1),)</f>
        <v/>
      </c>
    </row>
    <row r="64">
      <c r="F64" s="2" t="n"/>
      <c r="G64" s="6" t="n"/>
      <c r="H64" s="2">
        <f>IF(D64="Revenue", E64*F64*G64, IF(D64="Savings", E64*F64, IF(D64="Time", E64*Assumptions!B2, IF(D64="Impressions", (E64/1000)*Assumptions!B3, 0))))</f>
        <v/>
      </c>
      <c r="K64">
        <f>IFERROR(DATE(YEAR(A64),MONTH(A64),1),)</f>
        <v/>
      </c>
    </row>
    <row r="65">
      <c r="F65" s="2" t="n"/>
      <c r="G65" s="6" t="n"/>
      <c r="H65" s="2">
        <f>IF(D65="Revenue", E65*F65*G65, IF(D65="Savings", E65*F65, IF(D65="Time", E65*Assumptions!B2, IF(D65="Impressions", (E65/1000)*Assumptions!B3, 0))))</f>
        <v/>
      </c>
      <c r="K65">
        <f>IFERROR(DATE(YEAR(A65),MONTH(A65),1),)</f>
        <v/>
      </c>
    </row>
    <row r="66">
      <c r="F66" s="2" t="n"/>
      <c r="G66" s="6" t="n"/>
      <c r="H66" s="2">
        <f>IF(D66="Revenue", E66*F66*G66, IF(D66="Savings", E66*F66, IF(D66="Time", E66*Assumptions!B2, IF(D66="Impressions", (E66/1000)*Assumptions!B3, 0))))</f>
        <v/>
      </c>
      <c r="K66">
        <f>IFERROR(DATE(YEAR(A66),MONTH(A66),1),)</f>
        <v/>
      </c>
    </row>
    <row r="67">
      <c r="F67" s="2" t="n"/>
      <c r="G67" s="6" t="n"/>
      <c r="H67" s="2">
        <f>IF(D67="Revenue", E67*F67*G67, IF(D67="Savings", E67*F67, IF(D67="Time", E67*Assumptions!B2, IF(D67="Impressions", (E67/1000)*Assumptions!B3, 0))))</f>
        <v/>
      </c>
      <c r="K67">
        <f>IFERROR(DATE(YEAR(A67),MONTH(A67),1),)</f>
        <v/>
      </c>
    </row>
    <row r="68">
      <c r="F68" s="2" t="n"/>
      <c r="G68" s="6" t="n"/>
      <c r="H68" s="2">
        <f>IF(D68="Revenue", E68*F68*G68, IF(D68="Savings", E68*F68, IF(D68="Time", E68*Assumptions!B2, IF(D68="Impressions", (E68/1000)*Assumptions!B3, 0))))</f>
        <v/>
      </c>
      <c r="K68">
        <f>IFERROR(DATE(YEAR(A68),MONTH(A68),1),)</f>
        <v/>
      </c>
    </row>
    <row r="69">
      <c r="F69" s="2" t="n"/>
      <c r="G69" s="6" t="n"/>
      <c r="H69" s="2">
        <f>IF(D69="Revenue", E69*F69*G69, IF(D69="Savings", E69*F69, IF(D69="Time", E69*Assumptions!B2, IF(D69="Impressions", (E69/1000)*Assumptions!B3, 0))))</f>
        <v/>
      </c>
      <c r="K69">
        <f>IFERROR(DATE(YEAR(A69),MONTH(A69),1),)</f>
        <v/>
      </c>
    </row>
    <row r="70">
      <c r="F70" s="2" t="n"/>
      <c r="G70" s="6" t="n"/>
      <c r="H70" s="2">
        <f>IF(D70="Revenue", E70*F70*G70, IF(D70="Savings", E70*F70, IF(D70="Time", E70*Assumptions!B2, IF(D70="Impressions", (E70/1000)*Assumptions!B3, 0))))</f>
        <v/>
      </c>
      <c r="K70">
        <f>IFERROR(DATE(YEAR(A70),MONTH(A70),1),)</f>
        <v/>
      </c>
    </row>
    <row r="71">
      <c r="F71" s="2" t="n"/>
      <c r="G71" s="6" t="n"/>
      <c r="H71" s="2">
        <f>IF(D71="Revenue", E71*F71*G71, IF(D71="Savings", E71*F71, IF(D71="Time", E71*Assumptions!B2, IF(D71="Impressions", (E71/1000)*Assumptions!B3, 0))))</f>
        <v/>
      </c>
      <c r="K71">
        <f>IFERROR(DATE(YEAR(A71),MONTH(A71),1),)</f>
        <v/>
      </c>
    </row>
    <row r="72">
      <c r="F72" s="2" t="n"/>
      <c r="G72" s="6" t="n"/>
      <c r="H72" s="2">
        <f>IF(D72="Revenue", E72*F72*G72, IF(D72="Savings", E72*F72, IF(D72="Time", E72*Assumptions!B2, IF(D72="Impressions", (E72/1000)*Assumptions!B3, 0))))</f>
        <v/>
      </c>
      <c r="K72">
        <f>IFERROR(DATE(YEAR(A72),MONTH(A72),1),)</f>
        <v/>
      </c>
    </row>
    <row r="73">
      <c r="F73" s="2" t="n"/>
      <c r="G73" s="6" t="n"/>
      <c r="H73" s="2">
        <f>IF(D73="Revenue", E73*F73*G73, IF(D73="Savings", E73*F73, IF(D73="Time", E73*Assumptions!B2, IF(D73="Impressions", (E73/1000)*Assumptions!B3, 0))))</f>
        <v/>
      </c>
      <c r="K73">
        <f>IFERROR(DATE(YEAR(A73),MONTH(A73),1),)</f>
        <v/>
      </c>
    </row>
    <row r="74">
      <c r="F74" s="2" t="n"/>
      <c r="G74" s="6" t="n"/>
      <c r="H74" s="2">
        <f>IF(D74="Revenue", E74*F74*G74, IF(D74="Savings", E74*F74, IF(D74="Time", E74*Assumptions!B2, IF(D74="Impressions", (E74/1000)*Assumptions!B3, 0))))</f>
        <v/>
      </c>
      <c r="K74">
        <f>IFERROR(DATE(YEAR(A74),MONTH(A74),1),)</f>
        <v/>
      </c>
    </row>
    <row r="75">
      <c r="F75" s="2" t="n"/>
      <c r="G75" s="6" t="n"/>
      <c r="H75" s="2">
        <f>IF(D75="Revenue", E75*F75*G75, IF(D75="Savings", E75*F75, IF(D75="Time", E75*Assumptions!B2, IF(D75="Impressions", (E75/1000)*Assumptions!B3, 0))))</f>
        <v/>
      </c>
      <c r="K75">
        <f>IFERROR(DATE(YEAR(A75),MONTH(A75),1),)</f>
        <v/>
      </c>
    </row>
    <row r="76">
      <c r="F76" s="2" t="n"/>
      <c r="G76" s="6" t="n"/>
      <c r="H76" s="2">
        <f>IF(D76="Revenue", E76*F76*G76, IF(D76="Savings", E76*F76, IF(D76="Time", E76*Assumptions!B2, IF(D76="Impressions", (E76/1000)*Assumptions!B3, 0))))</f>
        <v/>
      </c>
      <c r="K76">
        <f>IFERROR(DATE(YEAR(A76),MONTH(A76),1),)</f>
        <v/>
      </c>
    </row>
    <row r="77">
      <c r="F77" s="2" t="n"/>
      <c r="G77" s="6" t="n"/>
      <c r="H77" s="2">
        <f>IF(D77="Revenue", E77*F77*G77, IF(D77="Savings", E77*F77, IF(D77="Time", E77*Assumptions!B2, IF(D77="Impressions", (E77/1000)*Assumptions!B3, 0))))</f>
        <v/>
      </c>
      <c r="K77">
        <f>IFERROR(DATE(YEAR(A77),MONTH(A77),1),)</f>
        <v/>
      </c>
    </row>
    <row r="78">
      <c r="F78" s="2" t="n"/>
      <c r="G78" s="6" t="n"/>
      <c r="H78" s="2">
        <f>IF(D78="Revenue", E78*F78*G78, IF(D78="Savings", E78*F78, IF(D78="Time", E78*Assumptions!B2, IF(D78="Impressions", (E78/1000)*Assumptions!B3, 0))))</f>
        <v/>
      </c>
      <c r="K78">
        <f>IFERROR(DATE(YEAR(A78),MONTH(A78),1),)</f>
        <v/>
      </c>
    </row>
    <row r="79">
      <c r="F79" s="2" t="n"/>
      <c r="G79" s="6" t="n"/>
      <c r="H79" s="2">
        <f>IF(D79="Revenue", E79*F79*G79, IF(D79="Savings", E79*F79, IF(D79="Time", E79*Assumptions!B2, IF(D79="Impressions", (E79/1000)*Assumptions!B3, 0))))</f>
        <v/>
      </c>
      <c r="K79">
        <f>IFERROR(DATE(YEAR(A79),MONTH(A79),1),)</f>
        <v/>
      </c>
    </row>
    <row r="80">
      <c r="F80" s="2" t="n"/>
      <c r="G80" s="6" t="n"/>
      <c r="H80" s="2">
        <f>IF(D80="Revenue", E80*F80*G80, IF(D80="Savings", E80*F80, IF(D80="Time", E80*Assumptions!B2, IF(D80="Impressions", (E80/1000)*Assumptions!B3, 0))))</f>
        <v/>
      </c>
      <c r="K80">
        <f>IFERROR(DATE(YEAR(A80),MONTH(A80),1),)</f>
        <v/>
      </c>
    </row>
    <row r="81">
      <c r="F81" s="2" t="n"/>
      <c r="G81" s="6" t="n"/>
      <c r="H81" s="2">
        <f>IF(D81="Revenue", E81*F81*G81, IF(D81="Savings", E81*F81, IF(D81="Time", E81*Assumptions!B2, IF(D81="Impressions", (E81/1000)*Assumptions!B3, 0))))</f>
        <v/>
      </c>
      <c r="K81">
        <f>IFERROR(DATE(YEAR(A81),MONTH(A81),1),)</f>
        <v/>
      </c>
    </row>
    <row r="82">
      <c r="F82" s="2" t="n"/>
      <c r="G82" s="6" t="n"/>
      <c r="H82" s="2">
        <f>IF(D82="Revenue", E82*F82*G82, IF(D82="Savings", E82*F82, IF(D82="Time", E82*Assumptions!B2, IF(D82="Impressions", (E82/1000)*Assumptions!B3, 0))))</f>
        <v/>
      </c>
      <c r="K82">
        <f>IFERROR(DATE(YEAR(A82),MONTH(A82),1),)</f>
        <v/>
      </c>
    </row>
    <row r="83">
      <c r="F83" s="2" t="n"/>
      <c r="G83" s="6" t="n"/>
      <c r="H83" s="2">
        <f>IF(D83="Revenue", E83*F83*G83, IF(D83="Savings", E83*F83, IF(D83="Time", E83*Assumptions!B2, IF(D83="Impressions", (E83/1000)*Assumptions!B3, 0))))</f>
        <v/>
      </c>
      <c r="K83">
        <f>IFERROR(DATE(YEAR(A83),MONTH(A83),1),)</f>
        <v/>
      </c>
    </row>
    <row r="84">
      <c r="F84" s="2" t="n"/>
      <c r="G84" s="6" t="n"/>
      <c r="H84" s="2">
        <f>IF(D84="Revenue", E84*F84*G84, IF(D84="Savings", E84*F84, IF(D84="Time", E84*Assumptions!B2, IF(D84="Impressions", (E84/1000)*Assumptions!B3, 0))))</f>
        <v/>
      </c>
      <c r="K84">
        <f>IFERROR(DATE(YEAR(A84),MONTH(A84),1),)</f>
        <v/>
      </c>
    </row>
    <row r="85">
      <c r="F85" s="2" t="n"/>
      <c r="G85" s="6" t="n"/>
      <c r="H85" s="2">
        <f>IF(D85="Revenue", E85*F85*G85, IF(D85="Savings", E85*F85, IF(D85="Time", E85*Assumptions!B2, IF(D85="Impressions", (E85/1000)*Assumptions!B3, 0))))</f>
        <v/>
      </c>
      <c r="K85">
        <f>IFERROR(DATE(YEAR(A85),MONTH(A85),1),)</f>
        <v/>
      </c>
    </row>
    <row r="86">
      <c r="F86" s="2" t="n"/>
      <c r="G86" s="6" t="n"/>
      <c r="H86" s="2">
        <f>IF(D86="Revenue", E86*F86*G86, IF(D86="Savings", E86*F86, IF(D86="Time", E86*Assumptions!B2, IF(D86="Impressions", (E86/1000)*Assumptions!B3, 0))))</f>
        <v/>
      </c>
      <c r="K86">
        <f>IFERROR(DATE(YEAR(A86),MONTH(A86),1),)</f>
        <v/>
      </c>
    </row>
    <row r="87">
      <c r="F87" s="2" t="n"/>
      <c r="G87" s="6" t="n"/>
      <c r="H87" s="2">
        <f>IF(D87="Revenue", E87*F87*G87, IF(D87="Savings", E87*F87, IF(D87="Time", E87*Assumptions!B2, IF(D87="Impressions", (E87/1000)*Assumptions!B3, 0))))</f>
        <v/>
      </c>
      <c r="K87">
        <f>IFERROR(DATE(YEAR(A87),MONTH(A87),1),)</f>
        <v/>
      </c>
    </row>
    <row r="88">
      <c r="F88" s="2" t="n"/>
      <c r="G88" s="6" t="n"/>
      <c r="H88" s="2">
        <f>IF(D88="Revenue", E88*F88*G88, IF(D88="Savings", E88*F88, IF(D88="Time", E88*Assumptions!B2, IF(D88="Impressions", (E88/1000)*Assumptions!B3, 0))))</f>
        <v/>
      </c>
      <c r="K88">
        <f>IFERROR(DATE(YEAR(A88),MONTH(A88),1),)</f>
        <v/>
      </c>
    </row>
    <row r="89">
      <c r="F89" s="2" t="n"/>
      <c r="G89" s="6" t="n"/>
      <c r="H89" s="2">
        <f>IF(D89="Revenue", E89*F89*G89, IF(D89="Savings", E89*F89, IF(D89="Time", E89*Assumptions!B2, IF(D89="Impressions", (E89/1000)*Assumptions!B3, 0))))</f>
        <v/>
      </c>
      <c r="K89">
        <f>IFERROR(DATE(YEAR(A89),MONTH(A89),1),)</f>
        <v/>
      </c>
    </row>
    <row r="90">
      <c r="F90" s="2" t="n"/>
      <c r="G90" s="6" t="n"/>
      <c r="H90" s="2">
        <f>IF(D90="Revenue", E90*F90*G90, IF(D90="Savings", E90*F90, IF(D90="Time", E90*Assumptions!B2, IF(D90="Impressions", (E90/1000)*Assumptions!B3, 0))))</f>
        <v/>
      </c>
      <c r="K90">
        <f>IFERROR(DATE(YEAR(A90),MONTH(A90),1),)</f>
        <v/>
      </c>
    </row>
    <row r="91">
      <c r="F91" s="2" t="n"/>
      <c r="G91" s="6" t="n"/>
      <c r="H91" s="2">
        <f>IF(D91="Revenue", E91*F91*G91, IF(D91="Savings", E91*F91, IF(D91="Time", E91*Assumptions!B2, IF(D91="Impressions", (E91/1000)*Assumptions!B3, 0))))</f>
        <v/>
      </c>
      <c r="K91">
        <f>IFERROR(DATE(YEAR(A91),MONTH(A91),1),)</f>
        <v/>
      </c>
    </row>
    <row r="92">
      <c r="F92" s="2" t="n"/>
      <c r="G92" s="6" t="n"/>
      <c r="H92" s="2">
        <f>IF(D92="Revenue", E92*F92*G92, IF(D92="Savings", E92*F92, IF(D92="Time", E92*Assumptions!B2, IF(D92="Impressions", (E92/1000)*Assumptions!B3, 0))))</f>
        <v/>
      </c>
      <c r="K92">
        <f>IFERROR(DATE(YEAR(A92),MONTH(A92),1),)</f>
        <v/>
      </c>
    </row>
    <row r="93">
      <c r="F93" s="2" t="n"/>
      <c r="G93" s="6" t="n"/>
      <c r="H93" s="2">
        <f>IF(D93="Revenue", E93*F93*G93, IF(D93="Savings", E93*F93, IF(D93="Time", E93*Assumptions!B2, IF(D93="Impressions", (E93/1000)*Assumptions!B3, 0))))</f>
        <v/>
      </c>
      <c r="K93">
        <f>IFERROR(DATE(YEAR(A93),MONTH(A93),1),)</f>
        <v/>
      </c>
    </row>
    <row r="94">
      <c r="F94" s="2" t="n"/>
      <c r="G94" s="6" t="n"/>
      <c r="H94" s="2">
        <f>IF(D94="Revenue", E94*F94*G94, IF(D94="Savings", E94*F94, IF(D94="Time", E94*Assumptions!B2, IF(D94="Impressions", (E94/1000)*Assumptions!B3, 0))))</f>
        <v/>
      </c>
      <c r="K94">
        <f>IFERROR(DATE(YEAR(A94),MONTH(A94),1),)</f>
        <v/>
      </c>
    </row>
    <row r="95">
      <c r="F95" s="2" t="n"/>
      <c r="G95" s="6" t="n"/>
      <c r="H95" s="2">
        <f>IF(D95="Revenue", E95*F95*G95, IF(D95="Savings", E95*F95, IF(D95="Time", E95*Assumptions!B2, IF(D95="Impressions", (E95/1000)*Assumptions!B3, 0))))</f>
        <v/>
      </c>
      <c r="K95">
        <f>IFERROR(DATE(YEAR(A95),MONTH(A95),1),)</f>
        <v/>
      </c>
    </row>
    <row r="96">
      <c r="F96" s="2" t="n"/>
      <c r="G96" s="6" t="n"/>
      <c r="H96" s="2">
        <f>IF(D96="Revenue", E96*F96*G96, IF(D96="Savings", E96*F96, IF(D96="Time", E96*Assumptions!B2, IF(D96="Impressions", (E96/1000)*Assumptions!B3, 0))))</f>
        <v/>
      </c>
      <c r="K96">
        <f>IFERROR(DATE(YEAR(A96),MONTH(A96),1),)</f>
        <v/>
      </c>
    </row>
    <row r="97">
      <c r="F97" s="2" t="n"/>
      <c r="G97" s="6" t="n"/>
      <c r="H97" s="2">
        <f>IF(D97="Revenue", E97*F97*G97, IF(D97="Savings", E97*F97, IF(D97="Time", E97*Assumptions!B2, IF(D97="Impressions", (E97/1000)*Assumptions!B3, 0))))</f>
        <v/>
      </c>
      <c r="K97">
        <f>IFERROR(DATE(YEAR(A97),MONTH(A97),1),)</f>
        <v/>
      </c>
    </row>
    <row r="98">
      <c r="F98" s="2" t="n"/>
      <c r="G98" s="6" t="n"/>
      <c r="H98" s="2">
        <f>IF(D98="Revenue", E98*F98*G98, IF(D98="Savings", E98*F98, IF(D98="Time", E98*Assumptions!B2, IF(D98="Impressions", (E98/1000)*Assumptions!B3, 0))))</f>
        <v/>
      </c>
      <c r="K98">
        <f>IFERROR(DATE(YEAR(A98),MONTH(A98),1),)</f>
        <v/>
      </c>
    </row>
    <row r="99">
      <c r="F99" s="2" t="n"/>
      <c r="G99" s="6" t="n"/>
      <c r="H99" s="2">
        <f>IF(D99="Revenue", E99*F99*G99, IF(D99="Savings", E99*F99, IF(D99="Time", E99*Assumptions!B2, IF(D99="Impressions", (E99/1000)*Assumptions!B3, 0))))</f>
        <v/>
      </c>
      <c r="K99">
        <f>IFERROR(DATE(YEAR(A99),MONTH(A99),1),)</f>
        <v/>
      </c>
    </row>
    <row r="100">
      <c r="F100" s="2" t="n"/>
      <c r="G100" s="6" t="n"/>
      <c r="H100" s="2">
        <f>IF(D100="Revenue", E100*F100*G100, IF(D100="Savings", E100*F100, IF(D100="Time", E100*Assumptions!B2, IF(D100="Impressions", (E100/1000)*Assumptions!B3, 0))))</f>
        <v/>
      </c>
      <c r="K100">
        <f>IFERROR(DATE(YEAR(A100),MONTH(A100),1),)</f>
        <v/>
      </c>
    </row>
    <row r="101">
      <c r="F101" s="2" t="n"/>
      <c r="G101" s="6" t="n"/>
      <c r="H101" s="2">
        <f>IF(D101="Revenue", E101*F101*G101, IF(D101="Savings", E101*F101, IF(D101="Time", E101*Assumptions!B2, IF(D101="Impressions", (E101/1000)*Assumptions!B3, 0))))</f>
        <v/>
      </c>
      <c r="K101">
        <f>IFERROR(DATE(YEAR(A101),MONTH(A101),1),)</f>
        <v/>
      </c>
    </row>
    <row r="102">
      <c r="F102" s="2" t="n"/>
      <c r="G102" s="6" t="n"/>
      <c r="H102" s="2">
        <f>IF(D102="Revenue", E102*F102*G102, IF(D102="Savings", E102*F102, IF(D102="Time", E102*Assumptions!B2, IF(D102="Impressions", (E102/1000)*Assumptions!B3, 0))))</f>
        <v/>
      </c>
      <c r="K102">
        <f>IFERROR(DATE(YEAR(A102),MONTH(A102),1),)</f>
        <v/>
      </c>
    </row>
    <row r="103">
      <c r="F103" s="2" t="n"/>
      <c r="G103" s="6" t="n"/>
      <c r="H103" s="2">
        <f>IF(D103="Revenue", E103*F103*G103, IF(D103="Savings", E103*F103, IF(D103="Time", E103*Assumptions!B2, IF(D103="Impressions", (E103/1000)*Assumptions!B3, 0))))</f>
        <v/>
      </c>
      <c r="K103">
        <f>IFERROR(DATE(YEAR(A103),MONTH(A103),1),)</f>
        <v/>
      </c>
    </row>
    <row r="104">
      <c r="F104" s="2" t="n"/>
      <c r="G104" s="6" t="n"/>
      <c r="H104" s="2">
        <f>IF(D104="Revenue", E104*F104*G104, IF(D104="Savings", E104*F104, IF(D104="Time", E104*Assumptions!B2, IF(D104="Impressions", (E104/1000)*Assumptions!B3, 0))))</f>
        <v/>
      </c>
      <c r="K104">
        <f>IFERROR(DATE(YEAR(A104),MONTH(A104),1),)</f>
        <v/>
      </c>
    </row>
    <row r="105">
      <c r="F105" s="2" t="n"/>
      <c r="G105" s="6" t="n"/>
      <c r="H105" s="2">
        <f>IF(D105="Revenue", E105*F105*G105, IF(D105="Savings", E105*F105, IF(D105="Time", E105*Assumptions!B2, IF(D105="Impressions", (E105/1000)*Assumptions!B3, 0))))</f>
        <v/>
      </c>
      <c r="K105">
        <f>IFERROR(DATE(YEAR(A105),MONTH(A105),1),)</f>
        <v/>
      </c>
    </row>
    <row r="106">
      <c r="F106" s="2" t="n"/>
      <c r="G106" s="6" t="n"/>
      <c r="H106" s="2">
        <f>IF(D106="Revenue", E106*F106*G106, IF(D106="Savings", E106*F106, IF(D106="Time", E106*Assumptions!B2, IF(D106="Impressions", (E106/1000)*Assumptions!B3, 0))))</f>
        <v/>
      </c>
      <c r="K106">
        <f>IFERROR(DATE(YEAR(A106),MONTH(A106),1),)</f>
        <v/>
      </c>
    </row>
    <row r="107">
      <c r="F107" s="2" t="n"/>
      <c r="G107" s="6" t="n"/>
      <c r="H107" s="2">
        <f>IF(D107="Revenue", E107*F107*G107, IF(D107="Savings", E107*F107, IF(D107="Time", E107*Assumptions!B2, IF(D107="Impressions", (E107/1000)*Assumptions!B3, 0))))</f>
        <v/>
      </c>
      <c r="K107">
        <f>IFERROR(DATE(YEAR(A107),MONTH(A107),1),)</f>
        <v/>
      </c>
    </row>
    <row r="108">
      <c r="F108" s="2" t="n"/>
      <c r="G108" s="6" t="n"/>
      <c r="H108" s="2">
        <f>IF(D108="Revenue", E108*F108*G108, IF(D108="Savings", E108*F108, IF(D108="Time", E108*Assumptions!B2, IF(D108="Impressions", (E108/1000)*Assumptions!B3, 0))))</f>
        <v/>
      </c>
      <c r="K108">
        <f>IFERROR(DATE(YEAR(A108),MONTH(A108),1),)</f>
        <v/>
      </c>
    </row>
    <row r="109">
      <c r="F109" s="2" t="n"/>
      <c r="G109" s="6" t="n"/>
      <c r="H109" s="2">
        <f>IF(D109="Revenue", E109*F109*G109, IF(D109="Savings", E109*F109, IF(D109="Time", E109*Assumptions!B2, IF(D109="Impressions", (E109/1000)*Assumptions!B3, 0))))</f>
        <v/>
      </c>
      <c r="K109">
        <f>IFERROR(DATE(YEAR(A109),MONTH(A109),1),)</f>
        <v/>
      </c>
    </row>
    <row r="110">
      <c r="F110" s="2" t="n"/>
      <c r="G110" s="6" t="n"/>
      <c r="H110" s="2">
        <f>IF(D110="Revenue", E110*F110*G110, IF(D110="Savings", E110*F110, IF(D110="Time", E110*Assumptions!B2, IF(D110="Impressions", (E110/1000)*Assumptions!B3, 0))))</f>
        <v/>
      </c>
      <c r="K110">
        <f>IFERROR(DATE(YEAR(A110),MONTH(A110),1),)</f>
        <v/>
      </c>
    </row>
    <row r="111">
      <c r="F111" s="2" t="n"/>
      <c r="G111" s="6" t="n"/>
      <c r="H111" s="2">
        <f>IF(D111="Revenue", E111*F111*G111, IF(D111="Savings", E111*F111, IF(D111="Time", E111*Assumptions!B2, IF(D111="Impressions", (E111/1000)*Assumptions!B3, 0))))</f>
        <v/>
      </c>
      <c r="K111">
        <f>IFERROR(DATE(YEAR(A111),MONTH(A111),1),)</f>
        <v/>
      </c>
    </row>
    <row r="112">
      <c r="F112" s="2" t="n"/>
      <c r="G112" s="6" t="n"/>
      <c r="H112" s="2">
        <f>IF(D112="Revenue", E112*F112*G112, IF(D112="Savings", E112*F112, IF(D112="Time", E112*Assumptions!B2, IF(D112="Impressions", (E112/1000)*Assumptions!B3, 0))))</f>
        <v/>
      </c>
      <c r="K112">
        <f>IFERROR(DATE(YEAR(A112),MONTH(A112),1),)</f>
        <v/>
      </c>
    </row>
    <row r="113">
      <c r="F113" s="2" t="n"/>
      <c r="G113" s="6" t="n"/>
      <c r="H113" s="2">
        <f>IF(D113="Revenue", E113*F113*G113, IF(D113="Savings", E113*F113, IF(D113="Time", E113*Assumptions!B2, IF(D113="Impressions", (E113/1000)*Assumptions!B3, 0))))</f>
        <v/>
      </c>
      <c r="K113">
        <f>IFERROR(DATE(YEAR(A113),MONTH(A113),1),)</f>
        <v/>
      </c>
    </row>
    <row r="114">
      <c r="F114" s="2" t="n"/>
      <c r="G114" s="6" t="n"/>
      <c r="H114" s="2">
        <f>IF(D114="Revenue", E114*F114*G114, IF(D114="Savings", E114*F114, IF(D114="Time", E114*Assumptions!B2, IF(D114="Impressions", (E114/1000)*Assumptions!B3, 0))))</f>
        <v/>
      </c>
      <c r="K114">
        <f>IFERROR(DATE(YEAR(A114),MONTH(A114),1),)</f>
        <v/>
      </c>
    </row>
    <row r="115">
      <c r="F115" s="2" t="n"/>
      <c r="G115" s="6" t="n"/>
      <c r="H115" s="2">
        <f>IF(D115="Revenue", E115*F115*G115, IF(D115="Savings", E115*F115, IF(D115="Time", E115*Assumptions!B2, IF(D115="Impressions", (E115/1000)*Assumptions!B3, 0))))</f>
        <v/>
      </c>
      <c r="K115">
        <f>IFERROR(DATE(YEAR(A115),MONTH(A115),1),)</f>
        <v/>
      </c>
    </row>
    <row r="116">
      <c r="F116" s="2" t="n"/>
      <c r="G116" s="6" t="n"/>
      <c r="H116" s="2">
        <f>IF(D116="Revenue", E116*F116*G116, IF(D116="Savings", E116*F116, IF(D116="Time", E116*Assumptions!B2, IF(D116="Impressions", (E116/1000)*Assumptions!B3, 0))))</f>
        <v/>
      </c>
      <c r="K116">
        <f>IFERROR(DATE(YEAR(A116),MONTH(A116),1),)</f>
        <v/>
      </c>
    </row>
    <row r="117">
      <c r="F117" s="2" t="n"/>
      <c r="G117" s="6" t="n"/>
      <c r="H117" s="2">
        <f>IF(D117="Revenue", E117*F117*G117, IF(D117="Savings", E117*F117, IF(D117="Time", E117*Assumptions!B2, IF(D117="Impressions", (E117/1000)*Assumptions!B3, 0))))</f>
        <v/>
      </c>
      <c r="K117">
        <f>IFERROR(DATE(YEAR(A117),MONTH(A117),1),)</f>
        <v/>
      </c>
    </row>
    <row r="118">
      <c r="F118" s="2" t="n"/>
      <c r="G118" s="6" t="n"/>
      <c r="H118" s="2">
        <f>IF(D118="Revenue", E118*F118*G118, IF(D118="Savings", E118*F118, IF(D118="Time", E118*Assumptions!B2, IF(D118="Impressions", (E118/1000)*Assumptions!B3, 0))))</f>
        <v/>
      </c>
      <c r="K118">
        <f>IFERROR(DATE(YEAR(A118),MONTH(A118),1),)</f>
        <v/>
      </c>
    </row>
    <row r="119">
      <c r="F119" s="2" t="n"/>
      <c r="G119" s="6" t="n"/>
      <c r="H119" s="2">
        <f>IF(D119="Revenue", E119*F119*G119, IF(D119="Savings", E119*F119, IF(D119="Time", E119*Assumptions!B2, IF(D119="Impressions", (E119/1000)*Assumptions!B3, 0))))</f>
        <v/>
      </c>
      <c r="K119">
        <f>IFERROR(DATE(YEAR(A119),MONTH(A119),1),)</f>
        <v/>
      </c>
    </row>
    <row r="120">
      <c r="F120" s="2" t="n"/>
      <c r="G120" s="6" t="n"/>
      <c r="H120" s="2">
        <f>IF(D120="Revenue", E120*F120*G120, IF(D120="Savings", E120*F120, IF(D120="Time", E120*Assumptions!B2, IF(D120="Impressions", (E120/1000)*Assumptions!B3, 0))))</f>
        <v/>
      </c>
      <c r="K120">
        <f>IFERROR(DATE(YEAR(A120),MONTH(A120),1),)</f>
        <v/>
      </c>
    </row>
    <row r="121">
      <c r="F121" s="2" t="n"/>
      <c r="G121" s="6" t="n"/>
      <c r="H121" s="2">
        <f>IF(D121="Revenue", E121*F121*G121, IF(D121="Savings", E121*F121, IF(D121="Time", E121*Assumptions!B2, IF(D121="Impressions", (E121/1000)*Assumptions!B3, 0))))</f>
        <v/>
      </c>
      <c r="K121">
        <f>IFERROR(DATE(YEAR(A121),MONTH(A121),1),)</f>
        <v/>
      </c>
    </row>
    <row r="122">
      <c r="F122" s="2" t="n"/>
      <c r="G122" s="6" t="n"/>
      <c r="H122" s="2">
        <f>IF(D122="Revenue", E122*F122*G122, IF(D122="Savings", E122*F122, IF(D122="Time", E122*Assumptions!B2, IF(D122="Impressions", (E122/1000)*Assumptions!B3, 0))))</f>
        <v/>
      </c>
      <c r="K122">
        <f>IFERROR(DATE(YEAR(A122),MONTH(A122),1),)</f>
        <v/>
      </c>
    </row>
    <row r="123">
      <c r="F123" s="2" t="n"/>
      <c r="G123" s="6" t="n"/>
      <c r="H123" s="2">
        <f>IF(D123="Revenue", E123*F123*G123, IF(D123="Savings", E123*F123, IF(D123="Time", E123*Assumptions!B2, IF(D123="Impressions", (E123/1000)*Assumptions!B3, 0))))</f>
        <v/>
      </c>
      <c r="K123">
        <f>IFERROR(DATE(YEAR(A123),MONTH(A123),1),)</f>
        <v/>
      </c>
    </row>
    <row r="124">
      <c r="F124" s="2" t="n"/>
      <c r="G124" s="6" t="n"/>
      <c r="H124" s="2">
        <f>IF(D124="Revenue", E124*F124*G124, IF(D124="Savings", E124*F124, IF(D124="Time", E124*Assumptions!B2, IF(D124="Impressions", (E124/1000)*Assumptions!B3, 0))))</f>
        <v/>
      </c>
      <c r="K124">
        <f>IFERROR(DATE(YEAR(A124),MONTH(A124),1),)</f>
        <v/>
      </c>
    </row>
    <row r="125">
      <c r="F125" s="2" t="n"/>
      <c r="G125" s="6" t="n"/>
      <c r="H125" s="2">
        <f>IF(D125="Revenue", E125*F125*G125, IF(D125="Savings", E125*F125, IF(D125="Time", E125*Assumptions!B2, IF(D125="Impressions", (E125/1000)*Assumptions!B3, 0))))</f>
        <v/>
      </c>
      <c r="K125">
        <f>IFERROR(DATE(YEAR(A125),MONTH(A125),1),)</f>
        <v/>
      </c>
    </row>
    <row r="126">
      <c r="F126" s="2" t="n"/>
      <c r="G126" s="6" t="n"/>
      <c r="H126" s="2">
        <f>IF(D126="Revenue", E126*F126*G126, IF(D126="Savings", E126*F126, IF(D126="Time", E126*Assumptions!B2, IF(D126="Impressions", (E126/1000)*Assumptions!B3, 0))))</f>
        <v/>
      </c>
      <c r="K126">
        <f>IFERROR(DATE(YEAR(A126),MONTH(A126),1),)</f>
        <v/>
      </c>
    </row>
    <row r="127">
      <c r="F127" s="2" t="n"/>
      <c r="G127" s="6" t="n"/>
      <c r="H127" s="2">
        <f>IF(D127="Revenue", E127*F127*G127, IF(D127="Savings", E127*F127, IF(D127="Time", E127*Assumptions!B2, IF(D127="Impressions", (E127/1000)*Assumptions!B3, 0))))</f>
        <v/>
      </c>
      <c r="K127">
        <f>IFERROR(DATE(YEAR(A127),MONTH(A127),1),)</f>
        <v/>
      </c>
    </row>
    <row r="128">
      <c r="F128" s="2" t="n"/>
      <c r="G128" s="6" t="n"/>
      <c r="H128" s="2">
        <f>IF(D128="Revenue", E128*F128*G128, IF(D128="Savings", E128*F128, IF(D128="Time", E128*Assumptions!B2, IF(D128="Impressions", (E128/1000)*Assumptions!B3, 0))))</f>
        <v/>
      </c>
      <c r="K128">
        <f>IFERROR(DATE(YEAR(A128),MONTH(A128),1),)</f>
        <v/>
      </c>
    </row>
    <row r="129">
      <c r="F129" s="2" t="n"/>
      <c r="G129" s="6" t="n"/>
      <c r="H129" s="2">
        <f>IF(D129="Revenue", E129*F129*G129, IF(D129="Savings", E129*F129, IF(D129="Time", E129*Assumptions!B2, IF(D129="Impressions", (E129/1000)*Assumptions!B3, 0))))</f>
        <v/>
      </c>
      <c r="K129">
        <f>IFERROR(DATE(YEAR(A129),MONTH(A129),1),)</f>
        <v/>
      </c>
    </row>
    <row r="130">
      <c r="F130" s="2" t="n"/>
      <c r="G130" s="6" t="n"/>
      <c r="H130" s="2">
        <f>IF(D130="Revenue", E130*F130*G130, IF(D130="Savings", E130*F130, IF(D130="Time", E130*Assumptions!B2, IF(D130="Impressions", (E130/1000)*Assumptions!B3, 0))))</f>
        <v/>
      </c>
      <c r="K130">
        <f>IFERROR(DATE(YEAR(A130),MONTH(A130),1),)</f>
        <v/>
      </c>
    </row>
    <row r="131">
      <c r="F131" s="2" t="n"/>
      <c r="G131" s="6" t="n"/>
      <c r="H131" s="2">
        <f>IF(D131="Revenue", E131*F131*G131, IF(D131="Savings", E131*F131, IF(D131="Time", E131*Assumptions!B2, IF(D131="Impressions", (E131/1000)*Assumptions!B3, 0))))</f>
        <v/>
      </c>
      <c r="K131">
        <f>IFERROR(DATE(YEAR(A131),MONTH(A131),1),)</f>
        <v/>
      </c>
    </row>
    <row r="132">
      <c r="F132" s="2" t="n"/>
      <c r="G132" s="6" t="n"/>
      <c r="H132" s="2">
        <f>IF(D132="Revenue", E132*F132*G132, IF(D132="Savings", E132*F132, IF(D132="Time", E132*Assumptions!B2, IF(D132="Impressions", (E132/1000)*Assumptions!B3, 0))))</f>
        <v/>
      </c>
      <c r="K132">
        <f>IFERROR(DATE(YEAR(A132),MONTH(A132),1),)</f>
        <v/>
      </c>
    </row>
    <row r="133">
      <c r="F133" s="2" t="n"/>
      <c r="G133" s="6" t="n"/>
      <c r="H133" s="2">
        <f>IF(D133="Revenue", E133*F133*G133, IF(D133="Savings", E133*F133, IF(D133="Time", E133*Assumptions!B2, IF(D133="Impressions", (E133/1000)*Assumptions!B3, 0))))</f>
        <v/>
      </c>
      <c r="K133">
        <f>IFERROR(DATE(YEAR(A133),MONTH(A133),1),)</f>
        <v/>
      </c>
    </row>
    <row r="134">
      <c r="F134" s="2" t="n"/>
      <c r="G134" s="6" t="n"/>
      <c r="H134" s="2">
        <f>IF(D134="Revenue", E134*F134*G134, IF(D134="Savings", E134*F134, IF(D134="Time", E134*Assumptions!B2, IF(D134="Impressions", (E134/1000)*Assumptions!B3, 0))))</f>
        <v/>
      </c>
      <c r="K134">
        <f>IFERROR(DATE(YEAR(A134),MONTH(A134),1),)</f>
        <v/>
      </c>
    </row>
    <row r="135">
      <c r="F135" s="2" t="n"/>
      <c r="G135" s="6" t="n"/>
      <c r="H135" s="2">
        <f>IF(D135="Revenue", E135*F135*G135, IF(D135="Savings", E135*F135, IF(D135="Time", E135*Assumptions!B2, IF(D135="Impressions", (E135/1000)*Assumptions!B3, 0))))</f>
        <v/>
      </c>
      <c r="K135">
        <f>IFERROR(DATE(YEAR(A135),MONTH(A135),1),)</f>
        <v/>
      </c>
    </row>
    <row r="136">
      <c r="F136" s="2" t="n"/>
      <c r="G136" s="6" t="n"/>
      <c r="H136" s="2">
        <f>IF(D136="Revenue", E136*F136*G136, IF(D136="Savings", E136*F136, IF(D136="Time", E136*Assumptions!B2, IF(D136="Impressions", (E136/1000)*Assumptions!B3, 0))))</f>
        <v/>
      </c>
      <c r="K136">
        <f>IFERROR(DATE(YEAR(A136),MONTH(A136),1),)</f>
        <v/>
      </c>
    </row>
    <row r="137">
      <c r="F137" s="2" t="n"/>
      <c r="G137" s="6" t="n"/>
      <c r="H137" s="2">
        <f>IF(D137="Revenue", E137*F137*G137, IF(D137="Savings", E137*F137, IF(D137="Time", E137*Assumptions!B2, IF(D137="Impressions", (E137/1000)*Assumptions!B3, 0))))</f>
        <v/>
      </c>
      <c r="K137">
        <f>IFERROR(DATE(YEAR(A137),MONTH(A137),1),)</f>
        <v/>
      </c>
    </row>
    <row r="138">
      <c r="F138" s="2" t="n"/>
      <c r="G138" s="6" t="n"/>
      <c r="H138" s="2">
        <f>IF(D138="Revenue", E138*F138*G138, IF(D138="Savings", E138*F138, IF(D138="Time", E138*Assumptions!B2, IF(D138="Impressions", (E138/1000)*Assumptions!B3, 0))))</f>
        <v/>
      </c>
      <c r="K138">
        <f>IFERROR(DATE(YEAR(A138),MONTH(A138),1),)</f>
        <v/>
      </c>
    </row>
    <row r="139">
      <c r="F139" s="2" t="n"/>
      <c r="G139" s="6" t="n"/>
      <c r="H139" s="2">
        <f>IF(D139="Revenue", E139*F139*G139, IF(D139="Savings", E139*F139, IF(D139="Time", E139*Assumptions!B2, IF(D139="Impressions", (E139/1000)*Assumptions!B3, 0))))</f>
        <v/>
      </c>
      <c r="K139">
        <f>IFERROR(DATE(YEAR(A139),MONTH(A139),1),)</f>
        <v/>
      </c>
    </row>
    <row r="140">
      <c r="F140" s="2" t="n"/>
      <c r="G140" s="6" t="n"/>
      <c r="H140" s="2">
        <f>IF(D140="Revenue", E140*F140*G140, IF(D140="Savings", E140*F140, IF(D140="Time", E140*Assumptions!B2, IF(D140="Impressions", (E140/1000)*Assumptions!B3, 0))))</f>
        <v/>
      </c>
      <c r="K140">
        <f>IFERROR(DATE(YEAR(A140),MONTH(A140),1),)</f>
        <v/>
      </c>
    </row>
    <row r="141">
      <c r="F141" s="2" t="n"/>
      <c r="G141" s="6" t="n"/>
      <c r="H141" s="2">
        <f>IF(D141="Revenue", E141*F141*G141, IF(D141="Savings", E141*F141, IF(D141="Time", E141*Assumptions!B2, IF(D141="Impressions", (E141/1000)*Assumptions!B3, 0))))</f>
        <v/>
      </c>
      <c r="K141">
        <f>IFERROR(DATE(YEAR(A141),MONTH(A141),1),)</f>
        <v/>
      </c>
    </row>
    <row r="142">
      <c r="F142" s="2" t="n"/>
      <c r="G142" s="6" t="n"/>
      <c r="H142" s="2">
        <f>IF(D142="Revenue", E142*F142*G142, IF(D142="Savings", E142*F142, IF(D142="Time", E142*Assumptions!B2, IF(D142="Impressions", (E142/1000)*Assumptions!B3, 0))))</f>
        <v/>
      </c>
      <c r="K142">
        <f>IFERROR(DATE(YEAR(A142),MONTH(A142),1),)</f>
        <v/>
      </c>
    </row>
    <row r="143">
      <c r="F143" s="2" t="n"/>
      <c r="G143" s="6" t="n"/>
      <c r="H143" s="2">
        <f>IF(D143="Revenue", E143*F143*G143, IF(D143="Savings", E143*F143, IF(D143="Time", E143*Assumptions!B2, IF(D143="Impressions", (E143/1000)*Assumptions!B3, 0))))</f>
        <v/>
      </c>
      <c r="K143">
        <f>IFERROR(DATE(YEAR(A143),MONTH(A143),1),)</f>
        <v/>
      </c>
    </row>
    <row r="144">
      <c r="F144" s="2" t="n"/>
      <c r="G144" s="6" t="n"/>
      <c r="H144" s="2">
        <f>IF(D144="Revenue", E144*F144*G144, IF(D144="Savings", E144*F144, IF(D144="Time", E144*Assumptions!B2, IF(D144="Impressions", (E144/1000)*Assumptions!B3, 0))))</f>
        <v/>
      </c>
      <c r="K144">
        <f>IFERROR(DATE(YEAR(A144),MONTH(A144),1),)</f>
        <v/>
      </c>
    </row>
    <row r="145">
      <c r="F145" s="2" t="n"/>
      <c r="G145" s="6" t="n"/>
      <c r="H145" s="2">
        <f>IF(D145="Revenue", E145*F145*G145, IF(D145="Savings", E145*F145, IF(D145="Time", E145*Assumptions!B2, IF(D145="Impressions", (E145/1000)*Assumptions!B3, 0))))</f>
        <v/>
      </c>
      <c r="K145">
        <f>IFERROR(DATE(YEAR(A145),MONTH(A145),1),)</f>
        <v/>
      </c>
    </row>
    <row r="146">
      <c r="F146" s="2" t="n"/>
      <c r="G146" s="6" t="n"/>
      <c r="H146" s="2">
        <f>IF(D146="Revenue", E146*F146*G146, IF(D146="Savings", E146*F146, IF(D146="Time", E146*Assumptions!B2, IF(D146="Impressions", (E146/1000)*Assumptions!B3, 0))))</f>
        <v/>
      </c>
      <c r="K146">
        <f>IFERROR(DATE(YEAR(A146),MONTH(A146),1),)</f>
        <v/>
      </c>
    </row>
    <row r="147">
      <c r="F147" s="2" t="n"/>
      <c r="G147" s="6" t="n"/>
      <c r="H147" s="2">
        <f>IF(D147="Revenue", E147*F147*G147, IF(D147="Savings", E147*F147, IF(D147="Time", E147*Assumptions!B2, IF(D147="Impressions", (E147/1000)*Assumptions!B3, 0))))</f>
        <v/>
      </c>
      <c r="K147">
        <f>IFERROR(DATE(YEAR(A147),MONTH(A147),1),)</f>
        <v/>
      </c>
    </row>
    <row r="148">
      <c r="F148" s="2" t="n"/>
      <c r="G148" s="6" t="n"/>
      <c r="H148" s="2">
        <f>IF(D148="Revenue", E148*F148*G148, IF(D148="Savings", E148*F148, IF(D148="Time", E148*Assumptions!B2, IF(D148="Impressions", (E148/1000)*Assumptions!B3, 0))))</f>
        <v/>
      </c>
      <c r="K148">
        <f>IFERROR(DATE(YEAR(A148),MONTH(A148),1),)</f>
        <v/>
      </c>
    </row>
    <row r="149">
      <c r="F149" s="2" t="n"/>
      <c r="G149" s="6" t="n"/>
      <c r="H149" s="2">
        <f>IF(D149="Revenue", E149*F149*G149, IF(D149="Savings", E149*F149, IF(D149="Time", E149*Assumptions!B2, IF(D149="Impressions", (E149/1000)*Assumptions!B3, 0))))</f>
        <v/>
      </c>
      <c r="K149">
        <f>IFERROR(DATE(YEAR(A149),MONTH(A149),1),)</f>
        <v/>
      </c>
    </row>
    <row r="150">
      <c r="F150" s="2" t="n"/>
      <c r="G150" s="6" t="n"/>
      <c r="H150" s="2">
        <f>IF(D150="Revenue", E150*F150*G150, IF(D150="Savings", E150*F150, IF(D150="Time", E150*Assumptions!B2, IF(D150="Impressions", (E150/1000)*Assumptions!B3, 0))))</f>
        <v/>
      </c>
      <c r="K150">
        <f>IFERROR(DATE(YEAR(A150),MONTH(A150),1),)</f>
        <v/>
      </c>
    </row>
    <row r="151">
      <c r="F151" s="2" t="n"/>
      <c r="G151" s="6" t="n"/>
      <c r="H151" s="2">
        <f>IF(D151="Revenue", E151*F151*G151, IF(D151="Savings", E151*F151, IF(D151="Time", E151*Assumptions!B2, IF(D151="Impressions", (E151/1000)*Assumptions!B3, 0))))</f>
        <v/>
      </c>
      <c r="K151">
        <f>IFERROR(DATE(YEAR(A151),MONTH(A151),1),)</f>
        <v/>
      </c>
    </row>
    <row r="152">
      <c r="F152" s="2" t="n"/>
      <c r="G152" s="6" t="n"/>
      <c r="H152" s="2">
        <f>IF(D152="Revenue", E152*F152*G152, IF(D152="Savings", E152*F152, IF(D152="Time", E152*Assumptions!B2, IF(D152="Impressions", (E152/1000)*Assumptions!B3, 0))))</f>
        <v/>
      </c>
      <c r="K152">
        <f>IFERROR(DATE(YEAR(A152),MONTH(A152),1),)</f>
        <v/>
      </c>
    </row>
    <row r="153">
      <c r="F153" s="2" t="n"/>
      <c r="G153" s="6" t="n"/>
      <c r="H153" s="2">
        <f>IF(D153="Revenue", E153*F153*G153, IF(D153="Savings", E153*F153, IF(D153="Time", E153*Assumptions!B2, IF(D153="Impressions", (E153/1000)*Assumptions!B3, 0))))</f>
        <v/>
      </c>
      <c r="K153">
        <f>IFERROR(DATE(YEAR(A153),MONTH(A153),1),)</f>
        <v/>
      </c>
    </row>
    <row r="154">
      <c r="F154" s="2" t="n"/>
      <c r="G154" s="6" t="n"/>
      <c r="H154" s="2">
        <f>IF(D154="Revenue", E154*F154*G154, IF(D154="Savings", E154*F154, IF(D154="Time", E154*Assumptions!B2, IF(D154="Impressions", (E154/1000)*Assumptions!B3, 0))))</f>
        <v/>
      </c>
      <c r="K154">
        <f>IFERROR(DATE(YEAR(A154),MONTH(A154),1),)</f>
        <v/>
      </c>
    </row>
    <row r="155">
      <c r="F155" s="2" t="n"/>
      <c r="G155" s="6" t="n"/>
      <c r="H155" s="2">
        <f>IF(D155="Revenue", E155*F155*G155, IF(D155="Savings", E155*F155, IF(D155="Time", E155*Assumptions!B2, IF(D155="Impressions", (E155/1000)*Assumptions!B3, 0))))</f>
        <v/>
      </c>
      <c r="K155">
        <f>IFERROR(DATE(YEAR(A155),MONTH(A155),1),)</f>
        <v/>
      </c>
    </row>
    <row r="156">
      <c r="F156" s="2" t="n"/>
      <c r="G156" s="6" t="n"/>
      <c r="H156" s="2">
        <f>IF(D156="Revenue", E156*F156*G156, IF(D156="Savings", E156*F156, IF(D156="Time", E156*Assumptions!B2, IF(D156="Impressions", (E156/1000)*Assumptions!B3, 0))))</f>
        <v/>
      </c>
      <c r="K156">
        <f>IFERROR(DATE(YEAR(A156),MONTH(A156),1),)</f>
        <v/>
      </c>
    </row>
    <row r="157">
      <c r="F157" s="2" t="n"/>
      <c r="G157" s="6" t="n"/>
      <c r="H157" s="2">
        <f>IF(D157="Revenue", E157*F157*G157, IF(D157="Savings", E157*F157, IF(D157="Time", E157*Assumptions!B2, IF(D157="Impressions", (E157/1000)*Assumptions!B3, 0))))</f>
        <v/>
      </c>
      <c r="K157">
        <f>IFERROR(DATE(YEAR(A157),MONTH(A157),1),)</f>
        <v/>
      </c>
    </row>
    <row r="158">
      <c r="F158" s="2" t="n"/>
      <c r="G158" s="6" t="n"/>
      <c r="H158" s="2">
        <f>IF(D158="Revenue", E158*F158*G158, IF(D158="Savings", E158*F158, IF(D158="Time", E158*Assumptions!B2, IF(D158="Impressions", (E158/1000)*Assumptions!B3, 0))))</f>
        <v/>
      </c>
      <c r="K158">
        <f>IFERROR(DATE(YEAR(A158),MONTH(A158),1),)</f>
        <v/>
      </c>
    </row>
    <row r="159">
      <c r="F159" s="2" t="n"/>
      <c r="G159" s="6" t="n"/>
      <c r="H159" s="2">
        <f>IF(D159="Revenue", E159*F159*G159, IF(D159="Savings", E159*F159, IF(D159="Time", E159*Assumptions!B2, IF(D159="Impressions", (E159/1000)*Assumptions!B3, 0))))</f>
        <v/>
      </c>
      <c r="K159">
        <f>IFERROR(DATE(YEAR(A159),MONTH(A159),1),)</f>
        <v/>
      </c>
    </row>
    <row r="160">
      <c r="F160" s="2" t="n"/>
      <c r="G160" s="6" t="n"/>
      <c r="H160" s="2">
        <f>IF(D160="Revenue", E160*F160*G160, IF(D160="Savings", E160*F160, IF(D160="Time", E160*Assumptions!B2, IF(D160="Impressions", (E160/1000)*Assumptions!B3, 0))))</f>
        <v/>
      </c>
      <c r="K160">
        <f>IFERROR(DATE(YEAR(A160),MONTH(A160),1),)</f>
        <v/>
      </c>
    </row>
    <row r="161">
      <c r="F161" s="2" t="n"/>
      <c r="G161" s="6" t="n"/>
      <c r="H161" s="2">
        <f>IF(D161="Revenue", E161*F161*G161, IF(D161="Savings", E161*F161, IF(D161="Time", E161*Assumptions!B2, IF(D161="Impressions", (E161/1000)*Assumptions!B3, 0))))</f>
        <v/>
      </c>
      <c r="K161">
        <f>IFERROR(DATE(YEAR(A161),MONTH(A161),1),)</f>
        <v/>
      </c>
    </row>
    <row r="162">
      <c r="F162" s="2" t="n"/>
      <c r="G162" s="6" t="n"/>
      <c r="H162" s="2">
        <f>IF(D162="Revenue", E162*F162*G162, IF(D162="Savings", E162*F162, IF(D162="Time", E162*Assumptions!B2, IF(D162="Impressions", (E162/1000)*Assumptions!B3, 0))))</f>
        <v/>
      </c>
      <c r="K162">
        <f>IFERROR(DATE(YEAR(A162),MONTH(A162),1),)</f>
        <v/>
      </c>
    </row>
    <row r="163">
      <c r="F163" s="2" t="n"/>
      <c r="G163" s="6" t="n"/>
      <c r="H163" s="2">
        <f>IF(D163="Revenue", E163*F163*G163, IF(D163="Savings", E163*F163, IF(D163="Time", E163*Assumptions!B2, IF(D163="Impressions", (E163/1000)*Assumptions!B3, 0))))</f>
        <v/>
      </c>
      <c r="K163">
        <f>IFERROR(DATE(YEAR(A163),MONTH(A163),1),)</f>
        <v/>
      </c>
    </row>
    <row r="164">
      <c r="F164" s="2" t="n"/>
      <c r="G164" s="6" t="n"/>
      <c r="H164" s="2">
        <f>IF(D164="Revenue", E164*F164*G164, IF(D164="Savings", E164*F164, IF(D164="Time", E164*Assumptions!B2, IF(D164="Impressions", (E164/1000)*Assumptions!B3, 0))))</f>
        <v/>
      </c>
      <c r="K164">
        <f>IFERROR(DATE(YEAR(A164),MONTH(A164),1),)</f>
        <v/>
      </c>
    </row>
    <row r="165">
      <c r="F165" s="2" t="n"/>
      <c r="G165" s="6" t="n"/>
      <c r="H165" s="2">
        <f>IF(D165="Revenue", E165*F165*G165, IF(D165="Savings", E165*F165, IF(D165="Time", E165*Assumptions!B2, IF(D165="Impressions", (E165/1000)*Assumptions!B3, 0))))</f>
        <v/>
      </c>
      <c r="K165">
        <f>IFERROR(DATE(YEAR(A165),MONTH(A165),1),)</f>
        <v/>
      </c>
    </row>
    <row r="166">
      <c r="F166" s="2" t="n"/>
      <c r="G166" s="6" t="n"/>
      <c r="H166" s="2">
        <f>IF(D166="Revenue", E166*F166*G166, IF(D166="Savings", E166*F166, IF(D166="Time", E166*Assumptions!B2, IF(D166="Impressions", (E166/1000)*Assumptions!B3, 0))))</f>
        <v/>
      </c>
      <c r="K166">
        <f>IFERROR(DATE(YEAR(A166),MONTH(A166),1),)</f>
        <v/>
      </c>
    </row>
    <row r="167">
      <c r="F167" s="2" t="n"/>
      <c r="G167" s="6" t="n"/>
      <c r="H167" s="2">
        <f>IF(D167="Revenue", E167*F167*G167, IF(D167="Savings", E167*F167, IF(D167="Time", E167*Assumptions!B2, IF(D167="Impressions", (E167/1000)*Assumptions!B3, 0))))</f>
        <v/>
      </c>
      <c r="K167">
        <f>IFERROR(DATE(YEAR(A167),MONTH(A167),1),)</f>
        <v/>
      </c>
    </row>
    <row r="168">
      <c r="F168" s="2" t="n"/>
      <c r="G168" s="6" t="n"/>
      <c r="H168" s="2">
        <f>IF(D168="Revenue", E168*F168*G168, IF(D168="Savings", E168*F168, IF(D168="Time", E168*Assumptions!B2, IF(D168="Impressions", (E168/1000)*Assumptions!B3, 0))))</f>
        <v/>
      </c>
      <c r="K168">
        <f>IFERROR(DATE(YEAR(A168),MONTH(A168),1),)</f>
        <v/>
      </c>
    </row>
    <row r="169">
      <c r="F169" s="2" t="n"/>
      <c r="G169" s="6" t="n"/>
      <c r="H169" s="2">
        <f>IF(D169="Revenue", E169*F169*G169, IF(D169="Savings", E169*F169, IF(D169="Time", E169*Assumptions!B2, IF(D169="Impressions", (E169/1000)*Assumptions!B3, 0))))</f>
        <v/>
      </c>
      <c r="K169">
        <f>IFERROR(DATE(YEAR(A169),MONTH(A169),1),)</f>
        <v/>
      </c>
    </row>
    <row r="170">
      <c r="F170" s="2" t="n"/>
      <c r="G170" s="6" t="n"/>
      <c r="H170" s="2">
        <f>IF(D170="Revenue", E170*F170*G170, IF(D170="Savings", E170*F170, IF(D170="Time", E170*Assumptions!B2, IF(D170="Impressions", (E170/1000)*Assumptions!B3, 0))))</f>
        <v/>
      </c>
      <c r="K170">
        <f>IFERROR(DATE(YEAR(A170),MONTH(A170),1),)</f>
        <v/>
      </c>
    </row>
    <row r="171">
      <c r="F171" s="2" t="n"/>
      <c r="G171" s="6" t="n"/>
      <c r="H171" s="2">
        <f>IF(D171="Revenue", E171*F171*G171, IF(D171="Savings", E171*F171, IF(D171="Time", E171*Assumptions!B2, IF(D171="Impressions", (E171/1000)*Assumptions!B3, 0))))</f>
        <v/>
      </c>
      <c r="K171">
        <f>IFERROR(DATE(YEAR(A171),MONTH(A171),1),)</f>
        <v/>
      </c>
    </row>
    <row r="172">
      <c r="F172" s="2" t="n"/>
      <c r="G172" s="6" t="n"/>
      <c r="H172" s="2">
        <f>IF(D172="Revenue", E172*F172*G172, IF(D172="Savings", E172*F172, IF(D172="Time", E172*Assumptions!B2, IF(D172="Impressions", (E172/1000)*Assumptions!B3, 0))))</f>
        <v/>
      </c>
      <c r="K172">
        <f>IFERROR(DATE(YEAR(A172),MONTH(A172),1),)</f>
        <v/>
      </c>
    </row>
    <row r="173">
      <c r="F173" s="2" t="n"/>
      <c r="G173" s="6" t="n"/>
      <c r="H173" s="2">
        <f>IF(D173="Revenue", E173*F173*G173, IF(D173="Savings", E173*F173, IF(D173="Time", E173*Assumptions!B2, IF(D173="Impressions", (E173/1000)*Assumptions!B3, 0))))</f>
        <v/>
      </c>
      <c r="K173">
        <f>IFERROR(DATE(YEAR(A173),MONTH(A173),1),)</f>
        <v/>
      </c>
    </row>
    <row r="174">
      <c r="F174" s="2" t="n"/>
      <c r="G174" s="6" t="n"/>
      <c r="H174" s="2">
        <f>IF(D174="Revenue", E174*F174*G174, IF(D174="Savings", E174*F174, IF(D174="Time", E174*Assumptions!B2, IF(D174="Impressions", (E174/1000)*Assumptions!B3, 0))))</f>
        <v/>
      </c>
      <c r="K174">
        <f>IFERROR(DATE(YEAR(A174),MONTH(A174),1),)</f>
        <v/>
      </c>
    </row>
    <row r="175">
      <c r="F175" s="2" t="n"/>
      <c r="G175" s="6" t="n"/>
      <c r="H175" s="2">
        <f>IF(D175="Revenue", E175*F175*G175, IF(D175="Savings", E175*F175, IF(D175="Time", E175*Assumptions!B2, IF(D175="Impressions", (E175/1000)*Assumptions!B3, 0))))</f>
        <v/>
      </c>
      <c r="K175">
        <f>IFERROR(DATE(YEAR(A175),MONTH(A175),1),)</f>
        <v/>
      </c>
    </row>
    <row r="176">
      <c r="F176" s="2" t="n"/>
      <c r="G176" s="6" t="n"/>
      <c r="H176" s="2">
        <f>IF(D176="Revenue", E176*F176*G176, IF(D176="Savings", E176*F176, IF(D176="Time", E176*Assumptions!B2, IF(D176="Impressions", (E176/1000)*Assumptions!B3, 0))))</f>
        <v/>
      </c>
      <c r="K176">
        <f>IFERROR(DATE(YEAR(A176),MONTH(A176),1),)</f>
        <v/>
      </c>
    </row>
    <row r="177">
      <c r="F177" s="2" t="n"/>
      <c r="G177" s="6" t="n"/>
      <c r="H177" s="2">
        <f>IF(D177="Revenue", E177*F177*G177, IF(D177="Savings", E177*F177, IF(D177="Time", E177*Assumptions!B2, IF(D177="Impressions", (E177/1000)*Assumptions!B3, 0))))</f>
        <v/>
      </c>
      <c r="K177">
        <f>IFERROR(DATE(YEAR(A177),MONTH(A177),1),)</f>
        <v/>
      </c>
    </row>
    <row r="178">
      <c r="F178" s="2" t="n"/>
      <c r="G178" s="6" t="n"/>
      <c r="H178" s="2">
        <f>IF(D178="Revenue", E178*F178*G178, IF(D178="Savings", E178*F178, IF(D178="Time", E178*Assumptions!B2, IF(D178="Impressions", (E178/1000)*Assumptions!B3, 0))))</f>
        <v/>
      </c>
      <c r="K178">
        <f>IFERROR(DATE(YEAR(A178),MONTH(A178),1),)</f>
        <v/>
      </c>
    </row>
    <row r="179">
      <c r="F179" s="2" t="n"/>
      <c r="G179" s="6" t="n"/>
      <c r="H179" s="2">
        <f>IF(D179="Revenue", E179*F179*G179, IF(D179="Savings", E179*F179, IF(D179="Time", E179*Assumptions!B2, IF(D179="Impressions", (E179/1000)*Assumptions!B3, 0))))</f>
        <v/>
      </c>
      <c r="K179">
        <f>IFERROR(DATE(YEAR(A179),MONTH(A179),1),)</f>
        <v/>
      </c>
    </row>
    <row r="180">
      <c r="F180" s="2" t="n"/>
      <c r="G180" s="6" t="n"/>
      <c r="H180" s="2">
        <f>IF(D180="Revenue", E180*F180*G180, IF(D180="Savings", E180*F180, IF(D180="Time", E180*Assumptions!B2, IF(D180="Impressions", (E180/1000)*Assumptions!B3, 0))))</f>
        <v/>
      </c>
      <c r="K180">
        <f>IFERROR(DATE(YEAR(A180),MONTH(A180),1),)</f>
        <v/>
      </c>
    </row>
    <row r="181">
      <c r="F181" s="2" t="n"/>
      <c r="G181" s="6" t="n"/>
      <c r="H181" s="2">
        <f>IF(D181="Revenue", E181*F181*G181, IF(D181="Savings", E181*F181, IF(D181="Time", E181*Assumptions!B2, IF(D181="Impressions", (E181/1000)*Assumptions!B3, 0))))</f>
        <v/>
      </c>
      <c r="K181">
        <f>IFERROR(DATE(YEAR(A181),MONTH(A181),1),)</f>
        <v/>
      </c>
    </row>
    <row r="182">
      <c r="F182" s="2" t="n"/>
      <c r="G182" s="6" t="n"/>
      <c r="H182" s="2">
        <f>IF(D182="Revenue", E182*F182*G182, IF(D182="Savings", E182*F182, IF(D182="Time", E182*Assumptions!B2, IF(D182="Impressions", (E182/1000)*Assumptions!B3, 0))))</f>
        <v/>
      </c>
      <c r="K182">
        <f>IFERROR(DATE(YEAR(A182),MONTH(A182),1),)</f>
        <v/>
      </c>
    </row>
    <row r="183">
      <c r="F183" s="2" t="n"/>
      <c r="G183" s="6" t="n"/>
      <c r="H183" s="2">
        <f>IF(D183="Revenue", E183*F183*G183, IF(D183="Savings", E183*F183, IF(D183="Time", E183*Assumptions!B2, IF(D183="Impressions", (E183/1000)*Assumptions!B3, 0))))</f>
        <v/>
      </c>
      <c r="K183">
        <f>IFERROR(DATE(YEAR(A183),MONTH(A183),1),)</f>
        <v/>
      </c>
    </row>
    <row r="184">
      <c r="F184" s="2" t="n"/>
      <c r="G184" s="6" t="n"/>
      <c r="H184" s="2">
        <f>IF(D184="Revenue", E184*F184*G184, IF(D184="Savings", E184*F184, IF(D184="Time", E184*Assumptions!B2, IF(D184="Impressions", (E184/1000)*Assumptions!B3, 0))))</f>
        <v/>
      </c>
      <c r="K184">
        <f>IFERROR(DATE(YEAR(A184),MONTH(A184),1),)</f>
        <v/>
      </c>
    </row>
    <row r="185">
      <c r="F185" s="2" t="n"/>
      <c r="G185" s="6" t="n"/>
      <c r="H185" s="2">
        <f>IF(D185="Revenue", E185*F185*G185, IF(D185="Savings", E185*F185, IF(D185="Time", E185*Assumptions!B2, IF(D185="Impressions", (E185/1000)*Assumptions!B3, 0))))</f>
        <v/>
      </c>
      <c r="K185">
        <f>IFERROR(DATE(YEAR(A185),MONTH(A185),1),)</f>
        <v/>
      </c>
    </row>
    <row r="186">
      <c r="F186" s="2" t="n"/>
      <c r="G186" s="6" t="n"/>
      <c r="H186" s="2">
        <f>IF(D186="Revenue", E186*F186*G186, IF(D186="Savings", E186*F186, IF(D186="Time", E186*Assumptions!B2, IF(D186="Impressions", (E186/1000)*Assumptions!B3, 0))))</f>
        <v/>
      </c>
      <c r="K186">
        <f>IFERROR(DATE(YEAR(A186),MONTH(A186),1),)</f>
        <v/>
      </c>
    </row>
    <row r="187">
      <c r="F187" s="2" t="n"/>
      <c r="G187" s="6" t="n"/>
      <c r="H187" s="2">
        <f>IF(D187="Revenue", E187*F187*G187, IF(D187="Savings", E187*F187, IF(D187="Time", E187*Assumptions!B2, IF(D187="Impressions", (E187/1000)*Assumptions!B3, 0))))</f>
        <v/>
      </c>
      <c r="K187">
        <f>IFERROR(DATE(YEAR(A187),MONTH(A187),1),)</f>
        <v/>
      </c>
    </row>
    <row r="188">
      <c r="F188" s="2" t="n"/>
      <c r="G188" s="6" t="n"/>
      <c r="H188" s="2">
        <f>IF(D188="Revenue", E188*F188*G188, IF(D188="Savings", E188*F188, IF(D188="Time", E188*Assumptions!B2, IF(D188="Impressions", (E188/1000)*Assumptions!B3, 0))))</f>
        <v/>
      </c>
      <c r="K188">
        <f>IFERROR(DATE(YEAR(A188),MONTH(A188),1),)</f>
        <v/>
      </c>
    </row>
    <row r="189">
      <c r="F189" s="2" t="n"/>
      <c r="G189" s="6" t="n"/>
      <c r="H189" s="2">
        <f>IF(D189="Revenue", E189*F189*G189, IF(D189="Savings", E189*F189, IF(D189="Time", E189*Assumptions!B2, IF(D189="Impressions", (E189/1000)*Assumptions!B3, 0))))</f>
        <v/>
      </c>
      <c r="K189">
        <f>IFERROR(DATE(YEAR(A189),MONTH(A189),1),)</f>
        <v/>
      </c>
    </row>
    <row r="190">
      <c r="F190" s="2" t="n"/>
      <c r="G190" s="6" t="n"/>
      <c r="H190" s="2">
        <f>IF(D190="Revenue", E190*F190*G190, IF(D190="Savings", E190*F190, IF(D190="Time", E190*Assumptions!B2, IF(D190="Impressions", (E190/1000)*Assumptions!B3, 0))))</f>
        <v/>
      </c>
      <c r="K190">
        <f>IFERROR(DATE(YEAR(A190),MONTH(A190),1),)</f>
        <v/>
      </c>
    </row>
    <row r="191">
      <c r="F191" s="2" t="n"/>
      <c r="G191" s="6" t="n"/>
      <c r="H191" s="2">
        <f>IF(D191="Revenue", E191*F191*G191, IF(D191="Savings", E191*F191, IF(D191="Time", E191*Assumptions!B2, IF(D191="Impressions", (E191/1000)*Assumptions!B3, 0))))</f>
        <v/>
      </c>
      <c r="K191">
        <f>IFERROR(DATE(YEAR(A191),MONTH(A191),1),)</f>
        <v/>
      </c>
    </row>
    <row r="192">
      <c r="F192" s="2" t="n"/>
      <c r="G192" s="6" t="n"/>
      <c r="H192" s="2">
        <f>IF(D192="Revenue", E192*F192*G192, IF(D192="Savings", E192*F192, IF(D192="Time", E192*Assumptions!B2, IF(D192="Impressions", (E192/1000)*Assumptions!B3, 0))))</f>
        <v/>
      </c>
      <c r="K192">
        <f>IFERROR(DATE(YEAR(A192),MONTH(A192),1),)</f>
        <v/>
      </c>
    </row>
    <row r="193">
      <c r="F193" s="2" t="n"/>
      <c r="G193" s="6" t="n"/>
      <c r="H193" s="2">
        <f>IF(D193="Revenue", E193*F193*G193, IF(D193="Savings", E193*F193, IF(D193="Time", E193*Assumptions!B2, IF(D193="Impressions", (E193/1000)*Assumptions!B3, 0))))</f>
        <v/>
      </c>
      <c r="K193">
        <f>IFERROR(DATE(YEAR(A193),MONTH(A193),1),)</f>
        <v/>
      </c>
    </row>
    <row r="194">
      <c r="F194" s="2" t="n"/>
      <c r="G194" s="6" t="n"/>
      <c r="H194" s="2">
        <f>IF(D194="Revenue", E194*F194*G194, IF(D194="Savings", E194*F194, IF(D194="Time", E194*Assumptions!B2, IF(D194="Impressions", (E194/1000)*Assumptions!B3, 0))))</f>
        <v/>
      </c>
      <c r="K194">
        <f>IFERROR(DATE(YEAR(A194),MONTH(A194),1),)</f>
        <v/>
      </c>
    </row>
    <row r="195">
      <c r="F195" s="2" t="n"/>
      <c r="G195" s="6" t="n"/>
      <c r="H195" s="2">
        <f>IF(D195="Revenue", E195*F195*G195, IF(D195="Savings", E195*F195, IF(D195="Time", E195*Assumptions!B2, IF(D195="Impressions", (E195/1000)*Assumptions!B3, 0))))</f>
        <v/>
      </c>
      <c r="K195">
        <f>IFERROR(DATE(YEAR(A195),MONTH(A195),1),)</f>
        <v/>
      </c>
    </row>
    <row r="196">
      <c r="F196" s="2" t="n"/>
      <c r="G196" s="6" t="n"/>
      <c r="H196" s="2">
        <f>IF(D196="Revenue", E196*F196*G196, IF(D196="Savings", E196*F196, IF(D196="Time", E196*Assumptions!B2, IF(D196="Impressions", (E196/1000)*Assumptions!B3, 0))))</f>
        <v/>
      </c>
      <c r="K196">
        <f>IFERROR(DATE(YEAR(A196),MONTH(A196),1),)</f>
        <v/>
      </c>
    </row>
    <row r="197">
      <c r="F197" s="2" t="n"/>
      <c r="G197" s="6" t="n"/>
      <c r="H197" s="2">
        <f>IF(D197="Revenue", E197*F197*G197, IF(D197="Savings", E197*F197, IF(D197="Time", E197*Assumptions!B2, IF(D197="Impressions", (E197/1000)*Assumptions!B3, 0))))</f>
        <v/>
      </c>
      <c r="K197">
        <f>IFERROR(DATE(YEAR(A197),MONTH(A197),1),)</f>
        <v/>
      </c>
    </row>
    <row r="198">
      <c r="F198" s="2" t="n"/>
      <c r="G198" s="6" t="n"/>
      <c r="H198" s="2">
        <f>IF(D198="Revenue", E198*F198*G198, IF(D198="Savings", E198*F198, IF(D198="Time", E198*Assumptions!B2, IF(D198="Impressions", (E198/1000)*Assumptions!B3, 0))))</f>
        <v/>
      </c>
      <c r="K198">
        <f>IFERROR(DATE(YEAR(A198),MONTH(A198),1),)</f>
        <v/>
      </c>
    </row>
    <row r="199">
      <c r="F199" s="2" t="n"/>
      <c r="G199" s="6" t="n"/>
      <c r="H199" s="2">
        <f>IF(D199="Revenue", E199*F199*G199, IF(D199="Savings", E199*F199, IF(D199="Time", E199*Assumptions!B2, IF(D199="Impressions", (E199/1000)*Assumptions!B3, 0))))</f>
        <v/>
      </c>
      <c r="K199">
        <f>IFERROR(DATE(YEAR(A199),MONTH(A199),1),)</f>
        <v/>
      </c>
    </row>
    <row r="200">
      <c r="F200" s="2" t="n"/>
      <c r="G200" s="6" t="n"/>
      <c r="H200" s="2">
        <f>IF(D200="Revenue", E200*F200*G200, IF(D200="Savings", E200*F200, IF(D200="Time", E200*Assumptions!B2, IF(D200="Impressions", (E200/1000)*Assumptions!B3, 0))))</f>
        <v/>
      </c>
      <c r="K200">
        <f>IFERROR(DATE(YEAR(A200),MONTH(A200),1),)</f>
        <v/>
      </c>
    </row>
    <row r="201">
      <c r="F201" s="2" t="n"/>
      <c r="G201" s="6" t="n"/>
      <c r="H201" s="2">
        <f>IF(D201="Revenue", E201*F201*G201, IF(D201="Savings", E201*F201, IF(D201="Time", E201*Assumptions!B2, IF(D201="Impressions", (E201/1000)*Assumptions!B3, 0))))</f>
        <v/>
      </c>
      <c r="K201">
        <f>IFERROR(DATE(YEAR(A201),MONTH(A201),1),)</f>
        <v/>
      </c>
    </row>
    <row r="202">
      <c r="F202" s="2" t="n"/>
      <c r="G202" s="6" t="n"/>
      <c r="H202" s="2">
        <f>IF(D202="Revenue", E202*F202*G202, IF(D202="Savings", E202*F202, IF(D202="Time", E202*Assumptions!B2, IF(D202="Impressions", (E202/1000)*Assumptions!B3, 0))))</f>
        <v/>
      </c>
      <c r="K202">
        <f>IFERROR(DATE(YEAR(A202),MONTH(A202),1),)</f>
        <v/>
      </c>
    </row>
    <row r="203">
      <c r="F203" s="2" t="n"/>
      <c r="G203" s="6" t="n"/>
      <c r="H203" s="2">
        <f>IF(D203="Revenue", E203*F203*G203, IF(D203="Savings", E203*F203, IF(D203="Time", E203*Assumptions!B2, IF(D203="Impressions", (E203/1000)*Assumptions!B3, 0))))</f>
        <v/>
      </c>
      <c r="K203">
        <f>IFERROR(DATE(YEAR(A203),MONTH(A203),1),)</f>
        <v/>
      </c>
    </row>
    <row r="204">
      <c r="F204" s="2" t="n"/>
      <c r="G204" s="6" t="n"/>
      <c r="H204" s="2">
        <f>IF(D204="Revenue", E204*F204*G204, IF(D204="Savings", E204*F204, IF(D204="Time", E204*Assumptions!B2, IF(D204="Impressions", (E204/1000)*Assumptions!B3, 0))))</f>
        <v/>
      </c>
      <c r="K204">
        <f>IFERROR(DATE(YEAR(A204),MONTH(A204),1),)</f>
        <v/>
      </c>
    </row>
    <row r="205">
      <c r="F205" s="2" t="n"/>
      <c r="G205" s="6" t="n"/>
      <c r="H205" s="2">
        <f>IF(D205="Revenue", E205*F205*G205, IF(D205="Savings", E205*F205, IF(D205="Time", E205*Assumptions!B2, IF(D205="Impressions", (E205/1000)*Assumptions!B3, 0))))</f>
        <v/>
      </c>
      <c r="K205">
        <f>IFERROR(DATE(YEAR(A205),MONTH(A205),1),)</f>
        <v/>
      </c>
    </row>
    <row r="206">
      <c r="F206" s="2" t="n"/>
      <c r="G206" s="6" t="n"/>
      <c r="H206" s="2">
        <f>IF(D206="Revenue", E206*F206*G206, IF(D206="Savings", E206*F206, IF(D206="Time", E206*Assumptions!B2, IF(D206="Impressions", (E206/1000)*Assumptions!B3, 0))))</f>
        <v/>
      </c>
      <c r="K206">
        <f>IFERROR(DATE(YEAR(A206),MONTH(A206),1),)</f>
        <v/>
      </c>
    </row>
    <row r="207">
      <c r="F207" s="2" t="n"/>
      <c r="G207" s="6" t="n"/>
      <c r="H207" s="2">
        <f>IF(D207="Revenue", E207*F207*G207, IF(D207="Savings", E207*F207, IF(D207="Time", E207*Assumptions!B2, IF(D207="Impressions", (E207/1000)*Assumptions!B3, 0))))</f>
        <v/>
      </c>
      <c r="K207">
        <f>IFERROR(DATE(YEAR(A207),MONTH(A207),1),)</f>
        <v/>
      </c>
    </row>
    <row r="208">
      <c r="F208" s="2" t="n"/>
      <c r="G208" s="6" t="n"/>
      <c r="H208" s="2">
        <f>IF(D208="Revenue", E208*F208*G208, IF(D208="Savings", E208*F208, IF(D208="Time", E208*Assumptions!B2, IF(D208="Impressions", (E208/1000)*Assumptions!B3, 0))))</f>
        <v/>
      </c>
      <c r="K208">
        <f>IFERROR(DATE(YEAR(A208),MONTH(A208),1),)</f>
        <v/>
      </c>
    </row>
    <row r="209">
      <c r="F209" s="2" t="n"/>
      <c r="G209" s="6" t="n"/>
      <c r="H209" s="2">
        <f>IF(D209="Revenue", E209*F209*G209, IF(D209="Savings", E209*F209, IF(D209="Time", E209*Assumptions!B2, IF(D209="Impressions", (E209/1000)*Assumptions!B3, 0))))</f>
        <v/>
      </c>
      <c r="K209">
        <f>IFERROR(DATE(YEAR(A209),MONTH(A209),1),)</f>
        <v/>
      </c>
    </row>
    <row r="210">
      <c r="F210" s="2" t="n"/>
      <c r="G210" s="6" t="n"/>
      <c r="H210" s="2">
        <f>IF(D210="Revenue", E210*F210*G210, IF(D210="Savings", E210*F210, IF(D210="Time", E210*Assumptions!B2, IF(D210="Impressions", (E210/1000)*Assumptions!B3, 0))))</f>
        <v/>
      </c>
      <c r="K210">
        <f>IFERROR(DATE(YEAR(A210),MONTH(A210),1),)</f>
        <v/>
      </c>
    </row>
    <row r="211">
      <c r="F211" s="2" t="n"/>
      <c r="G211" s="6" t="n"/>
      <c r="H211" s="2">
        <f>IF(D211="Revenue", E211*F211*G211, IF(D211="Savings", E211*F211, IF(D211="Time", E211*Assumptions!B2, IF(D211="Impressions", (E211/1000)*Assumptions!B3, 0))))</f>
        <v/>
      </c>
      <c r="K211">
        <f>IFERROR(DATE(YEAR(A211),MONTH(A211),1),)</f>
        <v/>
      </c>
    </row>
    <row r="212">
      <c r="F212" s="2" t="n"/>
      <c r="G212" s="6" t="n"/>
      <c r="H212" s="2">
        <f>IF(D212="Revenue", E212*F212*G212, IF(D212="Savings", E212*F212, IF(D212="Time", E212*Assumptions!B2, IF(D212="Impressions", (E212/1000)*Assumptions!B3, 0))))</f>
        <v/>
      </c>
      <c r="K212">
        <f>IFERROR(DATE(YEAR(A212),MONTH(A212),1),)</f>
        <v/>
      </c>
    </row>
    <row r="213">
      <c r="F213" s="2" t="n"/>
      <c r="G213" s="6" t="n"/>
      <c r="H213" s="2">
        <f>IF(D213="Revenue", E213*F213*G213, IF(D213="Savings", E213*F213, IF(D213="Time", E213*Assumptions!B2, IF(D213="Impressions", (E213/1000)*Assumptions!B3, 0))))</f>
        <v/>
      </c>
      <c r="K213">
        <f>IFERROR(DATE(YEAR(A213),MONTH(A213),1),)</f>
        <v/>
      </c>
    </row>
    <row r="214">
      <c r="F214" s="2" t="n"/>
      <c r="G214" s="6" t="n"/>
      <c r="H214" s="2">
        <f>IF(D214="Revenue", E214*F214*G214, IF(D214="Savings", E214*F214, IF(D214="Time", E214*Assumptions!B2, IF(D214="Impressions", (E214/1000)*Assumptions!B3, 0))))</f>
        <v/>
      </c>
      <c r="K214">
        <f>IFERROR(DATE(YEAR(A214),MONTH(A214),1),)</f>
        <v/>
      </c>
    </row>
    <row r="215">
      <c r="F215" s="2" t="n"/>
      <c r="G215" s="6" t="n"/>
      <c r="H215" s="2">
        <f>IF(D215="Revenue", E215*F215*G215, IF(D215="Savings", E215*F215, IF(D215="Time", E215*Assumptions!B2, IF(D215="Impressions", (E215/1000)*Assumptions!B3, 0))))</f>
        <v/>
      </c>
      <c r="K215">
        <f>IFERROR(DATE(YEAR(A215),MONTH(A215),1),)</f>
        <v/>
      </c>
    </row>
    <row r="216">
      <c r="F216" s="2" t="n"/>
      <c r="G216" s="6" t="n"/>
      <c r="H216" s="2">
        <f>IF(D216="Revenue", E216*F216*G216, IF(D216="Savings", E216*F216, IF(D216="Time", E216*Assumptions!B2, IF(D216="Impressions", (E216/1000)*Assumptions!B3, 0))))</f>
        <v/>
      </c>
      <c r="K216">
        <f>IFERROR(DATE(YEAR(A216),MONTH(A216),1),)</f>
        <v/>
      </c>
    </row>
    <row r="217">
      <c r="F217" s="2" t="n"/>
      <c r="G217" s="6" t="n"/>
      <c r="H217" s="2">
        <f>IF(D217="Revenue", E217*F217*G217, IF(D217="Savings", E217*F217, IF(D217="Time", E217*Assumptions!B2, IF(D217="Impressions", (E217/1000)*Assumptions!B3, 0))))</f>
        <v/>
      </c>
      <c r="K217">
        <f>IFERROR(DATE(YEAR(A217),MONTH(A217),1),)</f>
        <v/>
      </c>
    </row>
    <row r="218">
      <c r="F218" s="2" t="n"/>
      <c r="G218" s="6" t="n"/>
      <c r="H218" s="2">
        <f>IF(D218="Revenue", E218*F218*G218, IF(D218="Savings", E218*F218, IF(D218="Time", E218*Assumptions!B2, IF(D218="Impressions", (E218/1000)*Assumptions!B3, 0))))</f>
        <v/>
      </c>
      <c r="K218">
        <f>IFERROR(DATE(YEAR(A218),MONTH(A218),1),)</f>
        <v/>
      </c>
    </row>
    <row r="219">
      <c r="F219" s="2" t="n"/>
      <c r="G219" s="6" t="n"/>
      <c r="H219" s="2">
        <f>IF(D219="Revenue", E219*F219*G219, IF(D219="Savings", E219*F219, IF(D219="Time", E219*Assumptions!B2, IF(D219="Impressions", (E219/1000)*Assumptions!B3, 0))))</f>
        <v/>
      </c>
      <c r="K219">
        <f>IFERROR(DATE(YEAR(A219),MONTH(A219),1),)</f>
        <v/>
      </c>
    </row>
    <row r="220">
      <c r="F220" s="2" t="n"/>
      <c r="G220" s="6" t="n"/>
      <c r="H220" s="2">
        <f>IF(D220="Revenue", E220*F220*G220, IF(D220="Savings", E220*F220, IF(D220="Time", E220*Assumptions!B2, IF(D220="Impressions", (E220/1000)*Assumptions!B3, 0))))</f>
        <v/>
      </c>
      <c r="K220">
        <f>IFERROR(DATE(YEAR(A220),MONTH(A220),1),)</f>
        <v/>
      </c>
    </row>
    <row r="221">
      <c r="F221" s="2" t="n"/>
      <c r="G221" s="6" t="n"/>
      <c r="H221" s="2">
        <f>IF(D221="Revenue", E221*F221*G221, IF(D221="Savings", E221*F221, IF(D221="Time", E221*Assumptions!B2, IF(D221="Impressions", (E221/1000)*Assumptions!B3, 0))))</f>
        <v/>
      </c>
      <c r="K221">
        <f>IFERROR(DATE(YEAR(A221),MONTH(A221),1),)</f>
        <v/>
      </c>
    </row>
    <row r="222">
      <c r="F222" s="2" t="n"/>
      <c r="G222" s="6" t="n"/>
      <c r="H222" s="2">
        <f>IF(D222="Revenue", E222*F222*G222, IF(D222="Savings", E222*F222, IF(D222="Time", E222*Assumptions!B2, IF(D222="Impressions", (E222/1000)*Assumptions!B3, 0))))</f>
        <v/>
      </c>
      <c r="K222">
        <f>IFERROR(DATE(YEAR(A222),MONTH(A222),1),)</f>
        <v/>
      </c>
    </row>
    <row r="223">
      <c r="F223" s="2" t="n"/>
      <c r="G223" s="6" t="n"/>
      <c r="H223" s="2">
        <f>IF(D223="Revenue", E223*F223*G223, IF(D223="Savings", E223*F223, IF(D223="Time", E223*Assumptions!B2, IF(D223="Impressions", (E223/1000)*Assumptions!B3, 0))))</f>
        <v/>
      </c>
      <c r="K223">
        <f>IFERROR(DATE(YEAR(A223),MONTH(A223),1),)</f>
        <v/>
      </c>
    </row>
    <row r="224">
      <c r="F224" s="2" t="n"/>
      <c r="G224" s="6" t="n"/>
      <c r="H224" s="2">
        <f>IF(D224="Revenue", E224*F224*G224, IF(D224="Savings", E224*F224, IF(D224="Time", E224*Assumptions!B2, IF(D224="Impressions", (E224/1000)*Assumptions!B3, 0))))</f>
        <v/>
      </c>
      <c r="K224">
        <f>IFERROR(DATE(YEAR(A224),MONTH(A224),1),)</f>
        <v/>
      </c>
    </row>
    <row r="225">
      <c r="F225" s="2" t="n"/>
      <c r="G225" s="6" t="n"/>
      <c r="H225" s="2">
        <f>IF(D225="Revenue", E225*F225*G225, IF(D225="Savings", E225*F225, IF(D225="Time", E225*Assumptions!B2, IF(D225="Impressions", (E225/1000)*Assumptions!B3, 0))))</f>
        <v/>
      </c>
      <c r="K225">
        <f>IFERROR(DATE(YEAR(A225),MONTH(A225),1),)</f>
        <v/>
      </c>
    </row>
    <row r="226">
      <c r="F226" s="2" t="n"/>
      <c r="G226" s="6" t="n"/>
      <c r="H226" s="2">
        <f>IF(D226="Revenue", E226*F226*G226, IF(D226="Savings", E226*F226, IF(D226="Time", E226*Assumptions!B2, IF(D226="Impressions", (E226/1000)*Assumptions!B3, 0))))</f>
        <v/>
      </c>
      <c r="K226">
        <f>IFERROR(DATE(YEAR(A226),MONTH(A226),1),)</f>
        <v/>
      </c>
    </row>
    <row r="227">
      <c r="F227" s="2" t="n"/>
      <c r="G227" s="6" t="n"/>
      <c r="H227" s="2">
        <f>IF(D227="Revenue", E227*F227*G227, IF(D227="Savings", E227*F227, IF(D227="Time", E227*Assumptions!B2, IF(D227="Impressions", (E227/1000)*Assumptions!B3, 0))))</f>
        <v/>
      </c>
      <c r="K227">
        <f>IFERROR(DATE(YEAR(A227),MONTH(A227),1),)</f>
        <v/>
      </c>
    </row>
    <row r="228">
      <c r="F228" s="2" t="n"/>
      <c r="G228" s="6" t="n"/>
      <c r="H228" s="2">
        <f>IF(D228="Revenue", E228*F228*G228, IF(D228="Savings", E228*F228, IF(D228="Time", E228*Assumptions!B2, IF(D228="Impressions", (E228/1000)*Assumptions!B3, 0))))</f>
        <v/>
      </c>
      <c r="K228">
        <f>IFERROR(DATE(YEAR(A228),MONTH(A228),1),)</f>
        <v/>
      </c>
    </row>
    <row r="229">
      <c r="F229" s="2" t="n"/>
      <c r="G229" s="6" t="n"/>
      <c r="H229" s="2">
        <f>IF(D229="Revenue", E229*F229*G229, IF(D229="Savings", E229*F229, IF(D229="Time", E229*Assumptions!B2, IF(D229="Impressions", (E229/1000)*Assumptions!B3, 0))))</f>
        <v/>
      </c>
      <c r="K229">
        <f>IFERROR(DATE(YEAR(A229),MONTH(A229),1),)</f>
        <v/>
      </c>
    </row>
    <row r="230">
      <c r="F230" s="2" t="n"/>
      <c r="G230" s="6" t="n"/>
      <c r="H230" s="2">
        <f>IF(D230="Revenue", E230*F230*G230, IF(D230="Savings", E230*F230, IF(D230="Time", E230*Assumptions!B2, IF(D230="Impressions", (E230/1000)*Assumptions!B3, 0))))</f>
        <v/>
      </c>
      <c r="K230">
        <f>IFERROR(DATE(YEAR(A230),MONTH(A230),1),)</f>
        <v/>
      </c>
    </row>
    <row r="231">
      <c r="F231" s="2" t="n"/>
      <c r="G231" s="6" t="n"/>
      <c r="H231" s="2">
        <f>IF(D231="Revenue", E231*F231*G231, IF(D231="Savings", E231*F231, IF(D231="Time", E231*Assumptions!B2, IF(D231="Impressions", (E231/1000)*Assumptions!B3, 0))))</f>
        <v/>
      </c>
      <c r="K231">
        <f>IFERROR(DATE(YEAR(A231),MONTH(A231),1),)</f>
        <v/>
      </c>
    </row>
    <row r="232">
      <c r="F232" s="2" t="n"/>
      <c r="G232" s="6" t="n"/>
      <c r="H232" s="2">
        <f>IF(D232="Revenue", E232*F232*G232, IF(D232="Savings", E232*F232, IF(D232="Time", E232*Assumptions!B2, IF(D232="Impressions", (E232/1000)*Assumptions!B3, 0))))</f>
        <v/>
      </c>
      <c r="K232">
        <f>IFERROR(DATE(YEAR(A232),MONTH(A232),1),)</f>
        <v/>
      </c>
    </row>
    <row r="233">
      <c r="F233" s="2" t="n"/>
      <c r="G233" s="6" t="n"/>
      <c r="H233" s="2">
        <f>IF(D233="Revenue", E233*F233*G233, IF(D233="Savings", E233*F233, IF(D233="Time", E233*Assumptions!B2, IF(D233="Impressions", (E233/1000)*Assumptions!B3, 0))))</f>
        <v/>
      </c>
      <c r="K233">
        <f>IFERROR(DATE(YEAR(A233),MONTH(A233),1),)</f>
        <v/>
      </c>
    </row>
    <row r="234">
      <c r="F234" s="2" t="n"/>
      <c r="G234" s="6" t="n"/>
      <c r="H234" s="2">
        <f>IF(D234="Revenue", E234*F234*G234, IF(D234="Savings", E234*F234, IF(D234="Time", E234*Assumptions!B2, IF(D234="Impressions", (E234/1000)*Assumptions!B3, 0))))</f>
        <v/>
      </c>
      <c r="K234">
        <f>IFERROR(DATE(YEAR(A234),MONTH(A234),1),)</f>
        <v/>
      </c>
    </row>
    <row r="235">
      <c r="F235" s="2" t="n"/>
      <c r="G235" s="6" t="n"/>
      <c r="H235" s="2">
        <f>IF(D235="Revenue", E235*F235*G235, IF(D235="Savings", E235*F235, IF(D235="Time", E235*Assumptions!B2, IF(D235="Impressions", (E235/1000)*Assumptions!B3, 0))))</f>
        <v/>
      </c>
      <c r="K235">
        <f>IFERROR(DATE(YEAR(A235),MONTH(A235),1),)</f>
        <v/>
      </c>
    </row>
    <row r="236">
      <c r="F236" s="2" t="n"/>
      <c r="G236" s="6" t="n"/>
      <c r="H236" s="2">
        <f>IF(D236="Revenue", E236*F236*G236, IF(D236="Savings", E236*F236, IF(D236="Time", E236*Assumptions!B2, IF(D236="Impressions", (E236/1000)*Assumptions!B3, 0))))</f>
        <v/>
      </c>
      <c r="K236">
        <f>IFERROR(DATE(YEAR(A236),MONTH(A236),1),)</f>
        <v/>
      </c>
    </row>
    <row r="237">
      <c r="F237" s="2" t="n"/>
      <c r="G237" s="6" t="n"/>
      <c r="H237" s="2">
        <f>IF(D237="Revenue", E237*F237*G237, IF(D237="Savings", E237*F237, IF(D237="Time", E237*Assumptions!B2, IF(D237="Impressions", (E237/1000)*Assumptions!B3, 0))))</f>
        <v/>
      </c>
      <c r="K237">
        <f>IFERROR(DATE(YEAR(A237),MONTH(A237),1),)</f>
        <v/>
      </c>
    </row>
    <row r="238">
      <c r="F238" s="2" t="n"/>
      <c r="G238" s="6" t="n"/>
      <c r="H238" s="2">
        <f>IF(D238="Revenue", E238*F238*G238, IF(D238="Savings", E238*F238, IF(D238="Time", E238*Assumptions!B2, IF(D238="Impressions", (E238/1000)*Assumptions!B3, 0))))</f>
        <v/>
      </c>
      <c r="K238">
        <f>IFERROR(DATE(YEAR(A238),MONTH(A238),1),)</f>
        <v/>
      </c>
    </row>
    <row r="239">
      <c r="F239" s="2" t="n"/>
      <c r="G239" s="6" t="n"/>
      <c r="H239" s="2">
        <f>IF(D239="Revenue", E239*F239*G239, IF(D239="Savings", E239*F239, IF(D239="Time", E239*Assumptions!B2, IF(D239="Impressions", (E239/1000)*Assumptions!B3, 0))))</f>
        <v/>
      </c>
      <c r="K239">
        <f>IFERROR(DATE(YEAR(A239),MONTH(A239),1),)</f>
        <v/>
      </c>
    </row>
    <row r="240">
      <c r="F240" s="2" t="n"/>
      <c r="G240" s="6" t="n"/>
      <c r="H240" s="2">
        <f>IF(D240="Revenue", E240*F240*G240, IF(D240="Savings", E240*F240, IF(D240="Time", E240*Assumptions!B2, IF(D240="Impressions", (E240/1000)*Assumptions!B3, 0))))</f>
        <v/>
      </c>
      <c r="K240">
        <f>IFERROR(DATE(YEAR(A240),MONTH(A240),1),)</f>
        <v/>
      </c>
    </row>
    <row r="241">
      <c r="F241" s="2" t="n"/>
      <c r="G241" s="6" t="n"/>
      <c r="H241" s="2">
        <f>IF(D241="Revenue", E241*F241*G241, IF(D241="Savings", E241*F241, IF(D241="Time", E241*Assumptions!B2, IF(D241="Impressions", (E241/1000)*Assumptions!B3, 0))))</f>
        <v/>
      </c>
      <c r="K241">
        <f>IFERROR(DATE(YEAR(A241),MONTH(A241),1),)</f>
        <v/>
      </c>
    </row>
    <row r="242">
      <c r="F242" s="2" t="n"/>
      <c r="G242" s="6" t="n"/>
      <c r="H242" s="2">
        <f>IF(D242="Revenue", E242*F242*G242, IF(D242="Savings", E242*F242, IF(D242="Time", E242*Assumptions!B2, IF(D242="Impressions", (E242/1000)*Assumptions!B3, 0))))</f>
        <v/>
      </c>
      <c r="K242">
        <f>IFERROR(DATE(YEAR(A242),MONTH(A242),1),)</f>
        <v/>
      </c>
    </row>
    <row r="243">
      <c r="F243" s="2" t="n"/>
      <c r="G243" s="6" t="n"/>
      <c r="H243" s="2">
        <f>IF(D243="Revenue", E243*F243*G243, IF(D243="Savings", E243*F243, IF(D243="Time", E243*Assumptions!B2, IF(D243="Impressions", (E243/1000)*Assumptions!B3, 0))))</f>
        <v/>
      </c>
      <c r="K243">
        <f>IFERROR(DATE(YEAR(A243),MONTH(A243),1),)</f>
        <v/>
      </c>
    </row>
    <row r="244">
      <c r="F244" s="2" t="n"/>
      <c r="G244" s="6" t="n"/>
      <c r="H244" s="2">
        <f>IF(D244="Revenue", E244*F244*G244, IF(D244="Savings", E244*F244, IF(D244="Time", E244*Assumptions!B2, IF(D244="Impressions", (E244/1000)*Assumptions!B3, 0))))</f>
        <v/>
      </c>
      <c r="K244">
        <f>IFERROR(DATE(YEAR(A244),MONTH(A244),1),)</f>
        <v/>
      </c>
    </row>
    <row r="245">
      <c r="F245" s="2" t="n"/>
      <c r="G245" s="6" t="n"/>
      <c r="H245" s="2">
        <f>IF(D245="Revenue", E245*F245*G245, IF(D245="Savings", E245*F245, IF(D245="Time", E245*Assumptions!B2, IF(D245="Impressions", (E245/1000)*Assumptions!B3, 0))))</f>
        <v/>
      </c>
      <c r="K245">
        <f>IFERROR(DATE(YEAR(A245),MONTH(A245),1),)</f>
        <v/>
      </c>
    </row>
    <row r="246">
      <c r="F246" s="2" t="n"/>
      <c r="G246" s="6" t="n"/>
      <c r="H246" s="2">
        <f>IF(D246="Revenue", E246*F246*G246, IF(D246="Savings", E246*F246, IF(D246="Time", E246*Assumptions!B2, IF(D246="Impressions", (E246/1000)*Assumptions!B3, 0))))</f>
        <v/>
      </c>
      <c r="K246">
        <f>IFERROR(DATE(YEAR(A246),MONTH(A246),1),)</f>
        <v/>
      </c>
    </row>
    <row r="247">
      <c r="F247" s="2" t="n"/>
      <c r="G247" s="6" t="n"/>
      <c r="H247" s="2">
        <f>IF(D247="Revenue", E247*F247*G247, IF(D247="Savings", E247*F247, IF(D247="Time", E247*Assumptions!B2, IF(D247="Impressions", (E247/1000)*Assumptions!B3, 0))))</f>
        <v/>
      </c>
      <c r="K247">
        <f>IFERROR(DATE(YEAR(A247),MONTH(A247),1),)</f>
        <v/>
      </c>
    </row>
    <row r="248">
      <c r="F248" s="2" t="n"/>
      <c r="G248" s="6" t="n"/>
      <c r="H248" s="2">
        <f>IF(D248="Revenue", E248*F248*G248, IF(D248="Savings", E248*F248, IF(D248="Time", E248*Assumptions!B2, IF(D248="Impressions", (E248/1000)*Assumptions!B3, 0))))</f>
        <v/>
      </c>
      <c r="K248">
        <f>IFERROR(DATE(YEAR(A248),MONTH(A248),1),)</f>
        <v/>
      </c>
    </row>
    <row r="249">
      <c r="F249" s="2" t="n"/>
      <c r="G249" s="6" t="n"/>
      <c r="H249" s="2">
        <f>IF(D249="Revenue", E249*F249*G249, IF(D249="Savings", E249*F249, IF(D249="Time", E249*Assumptions!B2, IF(D249="Impressions", (E249/1000)*Assumptions!B3, 0))))</f>
        <v/>
      </c>
      <c r="K249">
        <f>IFERROR(DATE(YEAR(A249),MONTH(A249),1),)</f>
        <v/>
      </c>
    </row>
    <row r="250">
      <c r="F250" s="2" t="n"/>
      <c r="G250" s="6" t="n"/>
      <c r="H250" s="2">
        <f>IF(D250="Revenue", E250*F250*G250, IF(D250="Savings", E250*F250, IF(D250="Time", E250*Assumptions!B2, IF(D250="Impressions", (E250/1000)*Assumptions!B3, 0))))</f>
        <v/>
      </c>
      <c r="K250">
        <f>IFERROR(DATE(YEAR(A250),MONTH(A250),1),)</f>
        <v/>
      </c>
    </row>
    <row r="251">
      <c r="F251" s="2" t="n"/>
      <c r="G251" s="6" t="n"/>
      <c r="H251" s="2">
        <f>IF(D251="Revenue", E251*F251*G251, IF(D251="Savings", E251*F251, IF(D251="Time", E251*Assumptions!B2, IF(D251="Impressions", (E251/1000)*Assumptions!B3, 0))))</f>
        <v/>
      </c>
      <c r="K251">
        <f>IFERROR(DATE(YEAR(A251),MONTH(A251),1),)</f>
        <v/>
      </c>
    </row>
    <row r="252">
      <c r="F252" s="2" t="n"/>
      <c r="G252" s="6" t="n"/>
      <c r="H252" s="2">
        <f>IF(D252="Revenue", E252*F252*G252, IF(D252="Savings", E252*F252, IF(D252="Time", E252*Assumptions!B2, IF(D252="Impressions", (E252/1000)*Assumptions!B3, 0))))</f>
        <v/>
      </c>
      <c r="K252">
        <f>IFERROR(DATE(YEAR(A252),MONTH(A252),1),)</f>
        <v/>
      </c>
    </row>
    <row r="253">
      <c r="F253" s="2" t="n"/>
      <c r="G253" s="6" t="n"/>
      <c r="H253" s="2">
        <f>IF(D253="Revenue", E253*F253*G253, IF(D253="Savings", E253*F253, IF(D253="Time", E253*Assumptions!B2, IF(D253="Impressions", (E253/1000)*Assumptions!B3, 0))))</f>
        <v/>
      </c>
      <c r="K253">
        <f>IFERROR(DATE(YEAR(A253),MONTH(A253),1),)</f>
        <v/>
      </c>
    </row>
    <row r="254">
      <c r="F254" s="2" t="n"/>
      <c r="G254" s="6" t="n"/>
      <c r="H254" s="2">
        <f>IF(D254="Revenue", E254*F254*G254, IF(D254="Savings", E254*F254, IF(D254="Time", E254*Assumptions!B2, IF(D254="Impressions", (E254/1000)*Assumptions!B3, 0))))</f>
        <v/>
      </c>
      <c r="K254">
        <f>IFERROR(DATE(YEAR(A254),MONTH(A254),1),)</f>
        <v/>
      </c>
    </row>
    <row r="255">
      <c r="F255" s="2" t="n"/>
      <c r="G255" s="6" t="n"/>
      <c r="H255" s="2">
        <f>IF(D255="Revenue", E255*F255*G255, IF(D255="Savings", E255*F255, IF(D255="Time", E255*Assumptions!B2, IF(D255="Impressions", (E255/1000)*Assumptions!B3, 0))))</f>
        <v/>
      </c>
      <c r="K255">
        <f>IFERROR(DATE(YEAR(A255),MONTH(A255),1),)</f>
        <v/>
      </c>
    </row>
    <row r="256">
      <c r="F256" s="2" t="n"/>
      <c r="G256" s="6" t="n"/>
      <c r="H256" s="2">
        <f>IF(D256="Revenue", E256*F256*G256, IF(D256="Savings", E256*F256, IF(D256="Time", E256*Assumptions!B2, IF(D256="Impressions", (E256/1000)*Assumptions!B3, 0))))</f>
        <v/>
      </c>
      <c r="K256">
        <f>IFERROR(DATE(YEAR(A256),MONTH(A256),1),)</f>
        <v/>
      </c>
    </row>
    <row r="257">
      <c r="F257" s="2" t="n"/>
      <c r="G257" s="6" t="n"/>
      <c r="H257" s="2">
        <f>IF(D257="Revenue", E257*F257*G257, IF(D257="Savings", E257*F257, IF(D257="Time", E257*Assumptions!B2, IF(D257="Impressions", (E257/1000)*Assumptions!B3, 0))))</f>
        <v/>
      </c>
      <c r="K257">
        <f>IFERROR(DATE(YEAR(A257),MONTH(A257),1),)</f>
        <v/>
      </c>
    </row>
    <row r="258">
      <c r="F258" s="2" t="n"/>
      <c r="G258" s="6" t="n"/>
      <c r="H258" s="2">
        <f>IF(D258="Revenue", E258*F258*G258, IF(D258="Savings", E258*F258, IF(D258="Time", E258*Assumptions!B2, IF(D258="Impressions", (E258/1000)*Assumptions!B3, 0))))</f>
        <v/>
      </c>
      <c r="K258">
        <f>IFERROR(DATE(YEAR(A258),MONTH(A258),1),)</f>
        <v/>
      </c>
    </row>
    <row r="259">
      <c r="F259" s="2" t="n"/>
      <c r="G259" s="6" t="n"/>
      <c r="H259" s="2">
        <f>IF(D259="Revenue", E259*F259*G259, IF(D259="Savings", E259*F259, IF(D259="Time", E259*Assumptions!B2, IF(D259="Impressions", (E259/1000)*Assumptions!B3, 0))))</f>
        <v/>
      </c>
      <c r="K259">
        <f>IFERROR(DATE(YEAR(A259),MONTH(A259),1),)</f>
        <v/>
      </c>
    </row>
    <row r="260">
      <c r="F260" s="2" t="n"/>
      <c r="G260" s="6" t="n"/>
      <c r="H260" s="2">
        <f>IF(D260="Revenue", E260*F260*G260, IF(D260="Savings", E260*F260, IF(D260="Time", E260*Assumptions!B2, IF(D260="Impressions", (E260/1000)*Assumptions!B3, 0))))</f>
        <v/>
      </c>
      <c r="K260">
        <f>IFERROR(DATE(YEAR(A260),MONTH(A260),1),)</f>
        <v/>
      </c>
    </row>
    <row r="261">
      <c r="F261" s="2" t="n"/>
      <c r="G261" s="6" t="n"/>
      <c r="H261" s="2">
        <f>IF(D261="Revenue", E261*F261*G261, IF(D261="Savings", E261*F261, IF(D261="Time", E261*Assumptions!B2, IF(D261="Impressions", (E261/1000)*Assumptions!B3, 0))))</f>
        <v/>
      </c>
      <c r="K261">
        <f>IFERROR(DATE(YEAR(A261),MONTH(A261),1),)</f>
        <v/>
      </c>
    </row>
    <row r="262">
      <c r="F262" s="2" t="n"/>
      <c r="G262" s="6" t="n"/>
      <c r="H262" s="2">
        <f>IF(D262="Revenue", E262*F262*G262, IF(D262="Savings", E262*F262, IF(D262="Time", E262*Assumptions!B2, IF(D262="Impressions", (E262/1000)*Assumptions!B3, 0))))</f>
        <v/>
      </c>
      <c r="K262">
        <f>IFERROR(DATE(YEAR(A262),MONTH(A262),1),)</f>
        <v/>
      </c>
    </row>
    <row r="263">
      <c r="F263" s="2" t="n"/>
      <c r="G263" s="6" t="n"/>
      <c r="H263" s="2">
        <f>IF(D263="Revenue", E263*F263*G263, IF(D263="Savings", E263*F263, IF(D263="Time", E263*Assumptions!B2, IF(D263="Impressions", (E263/1000)*Assumptions!B3, 0))))</f>
        <v/>
      </c>
      <c r="K263">
        <f>IFERROR(DATE(YEAR(A263),MONTH(A263),1),)</f>
        <v/>
      </c>
    </row>
    <row r="264">
      <c r="F264" s="2" t="n"/>
      <c r="G264" s="6" t="n"/>
      <c r="H264" s="2">
        <f>IF(D264="Revenue", E264*F264*G264, IF(D264="Savings", E264*F264, IF(D264="Time", E264*Assumptions!B2, IF(D264="Impressions", (E264/1000)*Assumptions!B3, 0))))</f>
        <v/>
      </c>
      <c r="K264">
        <f>IFERROR(DATE(YEAR(A264),MONTH(A264),1),)</f>
        <v/>
      </c>
    </row>
    <row r="265">
      <c r="F265" s="2" t="n"/>
      <c r="G265" s="6" t="n"/>
      <c r="H265" s="2">
        <f>IF(D265="Revenue", E265*F265*G265, IF(D265="Savings", E265*F265, IF(D265="Time", E265*Assumptions!B2, IF(D265="Impressions", (E265/1000)*Assumptions!B3, 0))))</f>
        <v/>
      </c>
      <c r="K265">
        <f>IFERROR(DATE(YEAR(A265),MONTH(A265),1),)</f>
        <v/>
      </c>
    </row>
    <row r="266">
      <c r="F266" s="2" t="n"/>
      <c r="G266" s="6" t="n"/>
      <c r="H266" s="2">
        <f>IF(D266="Revenue", E266*F266*G266, IF(D266="Savings", E266*F266, IF(D266="Time", E266*Assumptions!B2, IF(D266="Impressions", (E266/1000)*Assumptions!B3, 0))))</f>
        <v/>
      </c>
      <c r="K266">
        <f>IFERROR(DATE(YEAR(A266),MONTH(A266),1),)</f>
        <v/>
      </c>
    </row>
    <row r="267">
      <c r="F267" s="2" t="n"/>
      <c r="G267" s="6" t="n"/>
      <c r="H267" s="2">
        <f>IF(D267="Revenue", E267*F267*G267, IF(D267="Savings", E267*F267, IF(D267="Time", E267*Assumptions!B2, IF(D267="Impressions", (E267/1000)*Assumptions!B3, 0))))</f>
        <v/>
      </c>
      <c r="K267">
        <f>IFERROR(DATE(YEAR(A267),MONTH(A267),1),)</f>
        <v/>
      </c>
    </row>
    <row r="268">
      <c r="F268" s="2" t="n"/>
      <c r="G268" s="6" t="n"/>
      <c r="H268" s="2">
        <f>IF(D268="Revenue", E268*F268*G268, IF(D268="Savings", E268*F268, IF(D268="Time", E268*Assumptions!B2, IF(D268="Impressions", (E268/1000)*Assumptions!B3, 0))))</f>
        <v/>
      </c>
      <c r="K268">
        <f>IFERROR(DATE(YEAR(A268),MONTH(A268),1),)</f>
        <v/>
      </c>
    </row>
    <row r="269">
      <c r="F269" s="2" t="n"/>
      <c r="G269" s="6" t="n"/>
      <c r="H269" s="2">
        <f>IF(D269="Revenue", E269*F269*G269, IF(D269="Savings", E269*F269, IF(D269="Time", E269*Assumptions!B2, IF(D269="Impressions", (E269/1000)*Assumptions!B3, 0))))</f>
        <v/>
      </c>
      <c r="K269">
        <f>IFERROR(DATE(YEAR(A269),MONTH(A269),1),)</f>
        <v/>
      </c>
    </row>
    <row r="270">
      <c r="F270" s="2" t="n"/>
      <c r="G270" s="6" t="n"/>
      <c r="H270" s="2">
        <f>IF(D270="Revenue", E270*F270*G270, IF(D270="Savings", E270*F270, IF(D270="Time", E270*Assumptions!B2, IF(D270="Impressions", (E270/1000)*Assumptions!B3, 0))))</f>
        <v/>
      </c>
      <c r="K270">
        <f>IFERROR(DATE(YEAR(A270),MONTH(A270),1),)</f>
        <v/>
      </c>
    </row>
    <row r="271">
      <c r="F271" s="2" t="n"/>
      <c r="G271" s="6" t="n"/>
      <c r="H271" s="2">
        <f>IF(D271="Revenue", E271*F271*G271, IF(D271="Savings", E271*F271, IF(D271="Time", E271*Assumptions!B2, IF(D271="Impressions", (E271/1000)*Assumptions!B3, 0))))</f>
        <v/>
      </c>
      <c r="K271">
        <f>IFERROR(DATE(YEAR(A271),MONTH(A271),1),)</f>
        <v/>
      </c>
    </row>
    <row r="272">
      <c r="F272" s="2" t="n"/>
      <c r="G272" s="6" t="n"/>
      <c r="H272" s="2">
        <f>IF(D272="Revenue", E272*F272*G272, IF(D272="Savings", E272*F272, IF(D272="Time", E272*Assumptions!B2, IF(D272="Impressions", (E272/1000)*Assumptions!B3, 0))))</f>
        <v/>
      </c>
      <c r="K272">
        <f>IFERROR(DATE(YEAR(A272),MONTH(A272),1),)</f>
        <v/>
      </c>
    </row>
    <row r="273">
      <c r="F273" s="2" t="n"/>
      <c r="G273" s="6" t="n"/>
      <c r="H273" s="2">
        <f>IF(D273="Revenue", E273*F273*G273, IF(D273="Savings", E273*F273, IF(D273="Time", E273*Assumptions!B2, IF(D273="Impressions", (E273/1000)*Assumptions!B3, 0))))</f>
        <v/>
      </c>
      <c r="K273">
        <f>IFERROR(DATE(YEAR(A273),MONTH(A273),1),)</f>
        <v/>
      </c>
    </row>
    <row r="274">
      <c r="F274" s="2" t="n"/>
      <c r="G274" s="6" t="n"/>
      <c r="H274" s="2">
        <f>IF(D274="Revenue", E274*F274*G274, IF(D274="Savings", E274*F274, IF(D274="Time", E274*Assumptions!B2, IF(D274="Impressions", (E274/1000)*Assumptions!B3, 0))))</f>
        <v/>
      </c>
      <c r="K274">
        <f>IFERROR(DATE(YEAR(A274),MONTH(A274),1),)</f>
        <v/>
      </c>
    </row>
    <row r="275">
      <c r="F275" s="2" t="n"/>
      <c r="G275" s="6" t="n"/>
      <c r="H275" s="2">
        <f>IF(D275="Revenue", E275*F275*G275, IF(D275="Savings", E275*F275, IF(D275="Time", E275*Assumptions!B2, IF(D275="Impressions", (E275/1000)*Assumptions!B3, 0))))</f>
        <v/>
      </c>
      <c r="K275">
        <f>IFERROR(DATE(YEAR(A275),MONTH(A275),1),)</f>
        <v/>
      </c>
    </row>
    <row r="276">
      <c r="F276" s="2" t="n"/>
      <c r="G276" s="6" t="n"/>
      <c r="H276" s="2">
        <f>IF(D276="Revenue", E276*F276*G276, IF(D276="Savings", E276*F276, IF(D276="Time", E276*Assumptions!B2, IF(D276="Impressions", (E276/1000)*Assumptions!B3, 0))))</f>
        <v/>
      </c>
      <c r="K276">
        <f>IFERROR(DATE(YEAR(A276),MONTH(A276),1),)</f>
        <v/>
      </c>
    </row>
    <row r="277">
      <c r="F277" s="2" t="n"/>
      <c r="G277" s="6" t="n"/>
      <c r="H277" s="2">
        <f>IF(D277="Revenue", E277*F277*G277, IF(D277="Savings", E277*F277, IF(D277="Time", E277*Assumptions!B2, IF(D277="Impressions", (E277/1000)*Assumptions!B3, 0))))</f>
        <v/>
      </c>
      <c r="K277">
        <f>IFERROR(DATE(YEAR(A277),MONTH(A277),1),)</f>
        <v/>
      </c>
    </row>
    <row r="278">
      <c r="F278" s="2" t="n"/>
      <c r="G278" s="6" t="n"/>
      <c r="H278" s="2">
        <f>IF(D278="Revenue", E278*F278*G278, IF(D278="Savings", E278*F278, IF(D278="Time", E278*Assumptions!B2, IF(D278="Impressions", (E278/1000)*Assumptions!B3, 0))))</f>
        <v/>
      </c>
      <c r="K278">
        <f>IFERROR(DATE(YEAR(A278),MONTH(A278),1),)</f>
        <v/>
      </c>
    </row>
    <row r="279">
      <c r="F279" s="2" t="n"/>
      <c r="G279" s="6" t="n"/>
      <c r="H279" s="2">
        <f>IF(D279="Revenue", E279*F279*G279, IF(D279="Savings", E279*F279, IF(D279="Time", E279*Assumptions!B2, IF(D279="Impressions", (E279/1000)*Assumptions!B3, 0))))</f>
        <v/>
      </c>
      <c r="K279">
        <f>IFERROR(DATE(YEAR(A279),MONTH(A279),1),)</f>
        <v/>
      </c>
    </row>
    <row r="280">
      <c r="F280" s="2" t="n"/>
      <c r="G280" s="6" t="n"/>
      <c r="H280" s="2">
        <f>IF(D280="Revenue", E280*F280*G280, IF(D280="Savings", E280*F280, IF(D280="Time", E280*Assumptions!B2, IF(D280="Impressions", (E280/1000)*Assumptions!B3, 0))))</f>
        <v/>
      </c>
      <c r="K280">
        <f>IFERROR(DATE(YEAR(A280),MONTH(A280),1),)</f>
        <v/>
      </c>
    </row>
    <row r="281">
      <c r="F281" s="2" t="n"/>
      <c r="G281" s="6" t="n"/>
      <c r="H281" s="2">
        <f>IF(D281="Revenue", E281*F281*G281, IF(D281="Savings", E281*F281, IF(D281="Time", E281*Assumptions!B2, IF(D281="Impressions", (E281/1000)*Assumptions!B3, 0))))</f>
        <v/>
      </c>
      <c r="K281">
        <f>IFERROR(DATE(YEAR(A281),MONTH(A281),1),)</f>
        <v/>
      </c>
    </row>
    <row r="282">
      <c r="F282" s="2" t="n"/>
      <c r="G282" s="6" t="n"/>
      <c r="H282" s="2">
        <f>IF(D282="Revenue", E282*F282*G282, IF(D282="Savings", E282*F282, IF(D282="Time", E282*Assumptions!B2, IF(D282="Impressions", (E282/1000)*Assumptions!B3, 0))))</f>
        <v/>
      </c>
      <c r="K282">
        <f>IFERROR(DATE(YEAR(A282),MONTH(A282),1),)</f>
        <v/>
      </c>
    </row>
    <row r="283">
      <c r="F283" s="2" t="n"/>
      <c r="G283" s="6" t="n"/>
      <c r="H283" s="2">
        <f>IF(D283="Revenue", E283*F283*G283, IF(D283="Savings", E283*F283, IF(D283="Time", E283*Assumptions!B2, IF(D283="Impressions", (E283/1000)*Assumptions!B3, 0))))</f>
        <v/>
      </c>
      <c r="K283">
        <f>IFERROR(DATE(YEAR(A283),MONTH(A283),1),)</f>
        <v/>
      </c>
    </row>
    <row r="284">
      <c r="F284" s="2" t="n"/>
      <c r="G284" s="6" t="n"/>
      <c r="H284" s="2">
        <f>IF(D284="Revenue", E284*F284*G284, IF(D284="Savings", E284*F284, IF(D284="Time", E284*Assumptions!B2, IF(D284="Impressions", (E284/1000)*Assumptions!B3, 0))))</f>
        <v/>
      </c>
      <c r="K284">
        <f>IFERROR(DATE(YEAR(A284),MONTH(A284),1),)</f>
        <v/>
      </c>
    </row>
    <row r="285">
      <c r="F285" s="2" t="n"/>
      <c r="G285" s="6" t="n"/>
      <c r="H285" s="2">
        <f>IF(D285="Revenue", E285*F285*G285, IF(D285="Savings", E285*F285, IF(D285="Time", E285*Assumptions!B2, IF(D285="Impressions", (E285/1000)*Assumptions!B3, 0))))</f>
        <v/>
      </c>
      <c r="K285">
        <f>IFERROR(DATE(YEAR(A285),MONTH(A285),1),)</f>
        <v/>
      </c>
    </row>
    <row r="286">
      <c r="F286" s="2" t="n"/>
      <c r="G286" s="6" t="n"/>
      <c r="H286" s="2">
        <f>IF(D286="Revenue", E286*F286*G286, IF(D286="Savings", E286*F286, IF(D286="Time", E286*Assumptions!B2, IF(D286="Impressions", (E286/1000)*Assumptions!B3, 0))))</f>
        <v/>
      </c>
      <c r="K286">
        <f>IFERROR(DATE(YEAR(A286),MONTH(A286),1),)</f>
        <v/>
      </c>
    </row>
    <row r="287">
      <c r="F287" s="2" t="n"/>
      <c r="G287" s="6" t="n"/>
      <c r="H287" s="2">
        <f>IF(D287="Revenue", E287*F287*G287, IF(D287="Savings", E287*F287, IF(D287="Time", E287*Assumptions!B2, IF(D287="Impressions", (E287/1000)*Assumptions!B3, 0))))</f>
        <v/>
      </c>
      <c r="K287">
        <f>IFERROR(DATE(YEAR(A287),MONTH(A287),1),)</f>
        <v/>
      </c>
    </row>
    <row r="288">
      <c r="F288" s="2" t="n"/>
      <c r="G288" s="6" t="n"/>
      <c r="H288" s="2">
        <f>IF(D288="Revenue", E288*F288*G288, IF(D288="Savings", E288*F288, IF(D288="Time", E288*Assumptions!B2, IF(D288="Impressions", (E288/1000)*Assumptions!B3, 0))))</f>
        <v/>
      </c>
      <c r="K288">
        <f>IFERROR(DATE(YEAR(A288),MONTH(A288),1),)</f>
        <v/>
      </c>
    </row>
    <row r="289">
      <c r="F289" s="2" t="n"/>
      <c r="G289" s="6" t="n"/>
      <c r="H289" s="2">
        <f>IF(D289="Revenue", E289*F289*G289, IF(D289="Savings", E289*F289, IF(D289="Time", E289*Assumptions!B2, IF(D289="Impressions", (E289/1000)*Assumptions!B3, 0))))</f>
        <v/>
      </c>
      <c r="K289">
        <f>IFERROR(DATE(YEAR(A289),MONTH(A289),1),)</f>
        <v/>
      </c>
    </row>
    <row r="290">
      <c r="F290" s="2" t="n"/>
      <c r="G290" s="6" t="n"/>
      <c r="H290" s="2">
        <f>IF(D290="Revenue", E290*F290*G290, IF(D290="Savings", E290*F290, IF(D290="Time", E290*Assumptions!B2, IF(D290="Impressions", (E290/1000)*Assumptions!B3, 0))))</f>
        <v/>
      </c>
      <c r="K290">
        <f>IFERROR(DATE(YEAR(A290),MONTH(A290),1),)</f>
        <v/>
      </c>
    </row>
    <row r="291">
      <c r="F291" s="2" t="n"/>
      <c r="G291" s="6" t="n"/>
      <c r="H291" s="2">
        <f>IF(D291="Revenue", E291*F291*G291, IF(D291="Savings", E291*F291, IF(D291="Time", E291*Assumptions!B2, IF(D291="Impressions", (E291/1000)*Assumptions!B3, 0))))</f>
        <v/>
      </c>
      <c r="K291">
        <f>IFERROR(DATE(YEAR(A291),MONTH(A291),1),)</f>
        <v/>
      </c>
    </row>
    <row r="292">
      <c r="F292" s="2" t="n"/>
      <c r="G292" s="6" t="n"/>
      <c r="H292" s="2">
        <f>IF(D292="Revenue", E292*F292*G292, IF(D292="Savings", E292*F292, IF(D292="Time", E292*Assumptions!B2, IF(D292="Impressions", (E292/1000)*Assumptions!B3, 0))))</f>
        <v/>
      </c>
      <c r="K292">
        <f>IFERROR(DATE(YEAR(A292),MONTH(A292),1),)</f>
        <v/>
      </c>
    </row>
    <row r="293">
      <c r="F293" s="2" t="n"/>
      <c r="G293" s="6" t="n"/>
      <c r="H293" s="2">
        <f>IF(D293="Revenue", E293*F293*G293, IF(D293="Savings", E293*F293, IF(D293="Time", E293*Assumptions!B2, IF(D293="Impressions", (E293/1000)*Assumptions!B3, 0))))</f>
        <v/>
      </c>
      <c r="K293">
        <f>IFERROR(DATE(YEAR(A293),MONTH(A293),1),)</f>
        <v/>
      </c>
    </row>
    <row r="294">
      <c r="F294" s="2" t="n"/>
      <c r="G294" s="6" t="n"/>
      <c r="H294" s="2">
        <f>IF(D294="Revenue", E294*F294*G294, IF(D294="Savings", E294*F294, IF(D294="Time", E294*Assumptions!B2, IF(D294="Impressions", (E294/1000)*Assumptions!B3, 0))))</f>
        <v/>
      </c>
      <c r="K294">
        <f>IFERROR(DATE(YEAR(A294),MONTH(A294),1),)</f>
        <v/>
      </c>
    </row>
    <row r="295">
      <c r="F295" s="2" t="n"/>
      <c r="G295" s="6" t="n"/>
      <c r="H295" s="2">
        <f>IF(D295="Revenue", E295*F295*G295, IF(D295="Savings", E295*F295, IF(D295="Time", E295*Assumptions!B2, IF(D295="Impressions", (E295/1000)*Assumptions!B3, 0))))</f>
        <v/>
      </c>
      <c r="K295">
        <f>IFERROR(DATE(YEAR(A295),MONTH(A295),1),)</f>
        <v/>
      </c>
    </row>
    <row r="296">
      <c r="F296" s="2" t="n"/>
      <c r="G296" s="6" t="n"/>
      <c r="H296" s="2">
        <f>IF(D296="Revenue", E296*F296*G296, IF(D296="Savings", E296*F296, IF(D296="Time", E296*Assumptions!B2, IF(D296="Impressions", (E296/1000)*Assumptions!B3, 0))))</f>
        <v/>
      </c>
      <c r="K296">
        <f>IFERROR(DATE(YEAR(A296),MONTH(A296),1),)</f>
        <v/>
      </c>
    </row>
    <row r="297">
      <c r="F297" s="2" t="n"/>
      <c r="G297" s="6" t="n"/>
      <c r="H297" s="2">
        <f>IF(D297="Revenue", E297*F297*G297, IF(D297="Savings", E297*F297, IF(D297="Time", E297*Assumptions!B2, IF(D297="Impressions", (E297/1000)*Assumptions!B3, 0))))</f>
        <v/>
      </c>
      <c r="K297">
        <f>IFERROR(DATE(YEAR(A297),MONTH(A297),1),)</f>
        <v/>
      </c>
    </row>
    <row r="298">
      <c r="F298" s="2" t="n"/>
      <c r="G298" s="6" t="n"/>
      <c r="H298" s="2">
        <f>IF(D298="Revenue", E298*F298*G298, IF(D298="Savings", E298*F298, IF(D298="Time", E298*Assumptions!B2, IF(D298="Impressions", (E298/1000)*Assumptions!B3, 0))))</f>
        <v/>
      </c>
      <c r="K298">
        <f>IFERROR(DATE(YEAR(A298),MONTH(A298),1),)</f>
        <v/>
      </c>
    </row>
    <row r="299">
      <c r="F299" s="2" t="n"/>
      <c r="G299" s="6" t="n"/>
      <c r="H299" s="2">
        <f>IF(D299="Revenue", E299*F299*G299, IF(D299="Savings", E299*F299, IF(D299="Time", E299*Assumptions!B2, IF(D299="Impressions", (E299/1000)*Assumptions!B3, 0))))</f>
        <v/>
      </c>
      <c r="K299">
        <f>IFERROR(DATE(YEAR(A299),MONTH(A299),1),)</f>
        <v/>
      </c>
    </row>
    <row r="300">
      <c r="F300" s="2" t="n"/>
      <c r="G300" s="6" t="n"/>
      <c r="H300" s="2">
        <f>IF(D300="Revenue", E300*F300*G300, IF(D300="Savings", E300*F300, IF(D300="Time", E300*Assumptions!B2, IF(D300="Impressions", (E300/1000)*Assumptions!B3, 0))))</f>
        <v/>
      </c>
      <c r="K300">
        <f>IFERROR(DATE(YEAR(A300),MONTH(A300),1),)</f>
        <v/>
      </c>
    </row>
    <row r="301">
      <c r="F301" s="2" t="n"/>
      <c r="G301" s="6" t="n"/>
      <c r="H301" s="2">
        <f>IF(D301="Revenue", E301*F301*G301, IF(D301="Savings", E301*F301, IF(D301="Time", E301*Assumptions!B2, IF(D301="Impressions", (E301/1000)*Assumptions!B3, 0))))</f>
        <v/>
      </c>
      <c r="K301">
        <f>IFERROR(DATE(YEAR(A301),MONTH(A301),1),)</f>
        <v/>
      </c>
    </row>
    <row r="302">
      <c r="F302" s="2" t="n"/>
      <c r="G302" s="6" t="n"/>
      <c r="H302" s="2">
        <f>IF(D302="Revenue", E302*F302*G302, IF(D302="Savings", E302*F302, IF(D302="Time", E302*Assumptions!B2, IF(D302="Impressions", (E302/1000)*Assumptions!B3, 0))))</f>
        <v/>
      </c>
      <c r="K302">
        <f>IFERROR(DATE(YEAR(A302),MONTH(A302),1),)</f>
        <v/>
      </c>
    </row>
    <row r="303">
      <c r="F303" s="2" t="n"/>
      <c r="G303" s="6" t="n"/>
      <c r="H303" s="2">
        <f>IF(D303="Revenue", E303*F303*G303, IF(D303="Savings", E303*F303, IF(D303="Time", E303*Assumptions!B2, IF(D303="Impressions", (E303/1000)*Assumptions!B3, 0))))</f>
        <v/>
      </c>
      <c r="K303">
        <f>IFERROR(DATE(YEAR(A303),MONTH(A303),1),)</f>
        <v/>
      </c>
    </row>
    <row r="304">
      <c r="F304" s="2" t="n"/>
      <c r="G304" s="6" t="n"/>
      <c r="H304" s="2">
        <f>IF(D304="Revenue", E304*F304*G304, IF(D304="Savings", E304*F304, IF(D304="Time", E304*Assumptions!B2, IF(D304="Impressions", (E304/1000)*Assumptions!B3, 0))))</f>
        <v/>
      </c>
      <c r="K304">
        <f>IFERROR(DATE(YEAR(A304),MONTH(A304),1),)</f>
        <v/>
      </c>
    </row>
    <row r="305">
      <c r="F305" s="2" t="n"/>
      <c r="G305" s="6" t="n"/>
      <c r="H305" s="2">
        <f>IF(D305="Revenue", E305*F305*G305, IF(D305="Savings", E305*F305, IF(D305="Time", E305*Assumptions!B2, IF(D305="Impressions", (E305/1000)*Assumptions!B3, 0))))</f>
        <v/>
      </c>
      <c r="K305">
        <f>IFERROR(DATE(YEAR(A305),MONTH(A305),1),)</f>
        <v/>
      </c>
    </row>
    <row r="306">
      <c r="F306" s="2" t="n"/>
      <c r="G306" s="6" t="n"/>
      <c r="H306" s="2">
        <f>IF(D306="Revenue", E306*F306*G306, IF(D306="Savings", E306*F306, IF(D306="Time", E306*Assumptions!B2, IF(D306="Impressions", (E306/1000)*Assumptions!B3, 0))))</f>
        <v/>
      </c>
      <c r="K306">
        <f>IFERROR(DATE(YEAR(A306),MONTH(A306),1),)</f>
        <v/>
      </c>
    </row>
    <row r="307">
      <c r="F307" s="2" t="n"/>
      <c r="G307" s="6" t="n"/>
      <c r="H307" s="2">
        <f>IF(D307="Revenue", E307*F307*G307, IF(D307="Savings", E307*F307, IF(D307="Time", E307*Assumptions!B2, IF(D307="Impressions", (E307/1000)*Assumptions!B3, 0))))</f>
        <v/>
      </c>
      <c r="K307">
        <f>IFERROR(DATE(YEAR(A307),MONTH(A307),1),)</f>
        <v/>
      </c>
    </row>
    <row r="308">
      <c r="F308" s="2" t="n"/>
      <c r="G308" s="6" t="n"/>
      <c r="H308" s="2">
        <f>IF(D308="Revenue", E308*F308*G308, IF(D308="Savings", E308*F308, IF(D308="Time", E308*Assumptions!B2, IF(D308="Impressions", (E308/1000)*Assumptions!B3, 0))))</f>
        <v/>
      </c>
      <c r="K308">
        <f>IFERROR(DATE(YEAR(A308),MONTH(A308),1),)</f>
        <v/>
      </c>
    </row>
    <row r="309">
      <c r="F309" s="2" t="n"/>
      <c r="G309" s="6" t="n"/>
      <c r="H309" s="2">
        <f>IF(D309="Revenue", E309*F309*G309, IF(D309="Savings", E309*F309, IF(D309="Time", E309*Assumptions!B2, IF(D309="Impressions", (E309/1000)*Assumptions!B3, 0))))</f>
        <v/>
      </c>
      <c r="K309">
        <f>IFERROR(DATE(YEAR(A309),MONTH(A309),1),)</f>
        <v/>
      </c>
    </row>
    <row r="310">
      <c r="F310" s="2" t="n"/>
      <c r="G310" s="6" t="n"/>
      <c r="H310" s="2">
        <f>IF(D310="Revenue", E310*F310*G310, IF(D310="Savings", E310*F310, IF(D310="Time", E310*Assumptions!B2, IF(D310="Impressions", (E310/1000)*Assumptions!B3, 0))))</f>
        <v/>
      </c>
      <c r="K310">
        <f>IFERROR(DATE(YEAR(A310),MONTH(A310),1),)</f>
        <v/>
      </c>
    </row>
    <row r="311">
      <c r="F311" s="2" t="n"/>
      <c r="G311" s="6" t="n"/>
      <c r="H311" s="2">
        <f>IF(D311="Revenue", E311*F311*G311, IF(D311="Savings", E311*F311, IF(D311="Time", E311*Assumptions!B2, IF(D311="Impressions", (E311/1000)*Assumptions!B3, 0))))</f>
        <v/>
      </c>
      <c r="K311">
        <f>IFERROR(DATE(YEAR(A311),MONTH(A311),1),)</f>
        <v/>
      </c>
    </row>
    <row r="312">
      <c r="F312" s="2" t="n"/>
      <c r="G312" s="6" t="n"/>
      <c r="H312" s="2">
        <f>IF(D312="Revenue", E312*F312*G312, IF(D312="Savings", E312*F312, IF(D312="Time", E312*Assumptions!B2, IF(D312="Impressions", (E312/1000)*Assumptions!B3, 0))))</f>
        <v/>
      </c>
      <c r="K312">
        <f>IFERROR(DATE(YEAR(A312),MONTH(A312),1),)</f>
        <v/>
      </c>
    </row>
    <row r="313">
      <c r="F313" s="2" t="n"/>
      <c r="G313" s="6" t="n"/>
      <c r="H313" s="2">
        <f>IF(D313="Revenue", E313*F313*G313, IF(D313="Savings", E313*F313, IF(D313="Time", E313*Assumptions!B2, IF(D313="Impressions", (E313/1000)*Assumptions!B3, 0))))</f>
        <v/>
      </c>
      <c r="K313">
        <f>IFERROR(DATE(YEAR(A313),MONTH(A313),1),)</f>
        <v/>
      </c>
    </row>
    <row r="314">
      <c r="F314" s="2" t="n"/>
      <c r="G314" s="6" t="n"/>
      <c r="H314" s="2">
        <f>IF(D314="Revenue", E314*F314*G314, IF(D314="Savings", E314*F314, IF(D314="Time", E314*Assumptions!B2, IF(D314="Impressions", (E314/1000)*Assumptions!B3, 0))))</f>
        <v/>
      </c>
      <c r="K314">
        <f>IFERROR(DATE(YEAR(A314),MONTH(A314),1),)</f>
        <v/>
      </c>
    </row>
    <row r="315">
      <c r="F315" s="2" t="n"/>
      <c r="G315" s="6" t="n"/>
      <c r="H315" s="2">
        <f>IF(D315="Revenue", E315*F315*G315, IF(D315="Savings", E315*F315, IF(D315="Time", E315*Assumptions!B2, IF(D315="Impressions", (E315/1000)*Assumptions!B3, 0))))</f>
        <v/>
      </c>
      <c r="K315">
        <f>IFERROR(DATE(YEAR(A315),MONTH(A315),1),)</f>
        <v/>
      </c>
    </row>
    <row r="316">
      <c r="F316" s="2" t="n"/>
      <c r="G316" s="6" t="n"/>
      <c r="H316" s="2">
        <f>IF(D316="Revenue", E316*F316*G316, IF(D316="Savings", E316*F316, IF(D316="Time", E316*Assumptions!B2, IF(D316="Impressions", (E316/1000)*Assumptions!B3, 0))))</f>
        <v/>
      </c>
      <c r="K316">
        <f>IFERROR(DATE(YEAR(A316),MONTH(A316),1),)</f>
        <v/>
      </c>
    </row>
    <row r="317">
      <c r="F317" s="2" t="n"/>
      <c r="G317" s="6" t="n"/>
      <c r="H317" s="2">
        <f>IF(D317="Revenue", E317*F317*G317, IF(D317="Savings", E317*F317, IF(D317="Time", E317*Assumptions!B2, IF(D317="Impressions", (E317/1000)*Assumptions!B3, 0))))</f>
        <v/>
      </c>
      <c r="K317">
        <f>IFERROR(DATE(YEAR(A317),MONTH(A317),1),)</f>
        <v/>
      </c>
    </row>
    <row r="318">
      <c r="F318" s="2" t="n"/>
      <c r="G318" s="6" t="n"/>
      <c r="H318" s="2">
        <f>IF(D318="Revenue", E318*F318*G318, IF(D318="Savings", E318*F318, IF(D318="Time", E318*Assumptions!B2, IF(D318="Impressions", (E318/1000)*Assumptions!B3, 0))))</f>
        <v/>
      </c>
      <c r="K318">
        <f>IFERROR(DATE(YEAR(A318),MONTH(A318),1),)</f>
        <v/>
      </c>
    </row>
    <row r="319">
      <c r="F319" s="2" t="n"/>
      <c r="G319" s="6" t="n"/>
      <c r="H319" s="2">
        <f>IF(D319="Revenue", E319*F319*G319, IF(D319="Savings", E319*F319, IF(D319="Time", E319*Assumptions!B2, IF(D319="Impressions", (E319/1000)*Assumptions!B3, 0))))</f>
        <v/>
      </c>
      <c r="K319">
        <f>IFERROR(DATE(YEAR(A319),MONTH(A319),1),)</f>
        <v/>
      </c>
    </row>
    <row r="320">
      <c r="F320" s="2" t="n"/>
      <c r="G320" s="6" t="n"/>
      <c r="H320" s="2">
        <f>IF(D320="Revenue", E320*F320*G320, IF(D320="Savings", E320*F320, IF(D320="Time", E320*Assumptions!B2, IF(D320="Impressions", (E320/1000)*Assumptions!B3, 0))))</f>
        <v/>
      </c>
      <c r="K320">
        <f>IFERROR(DATE(YEAR(A320),MONTH(A320),1),)</f>
        <v/>
      </c>
    </row>
    <row r="321">
      <c r="F321" s="2" t="n"/>
      <c r="G321" s="6" t="n"/>
      <c r="H321" s="2">
        <f>IF(D321="Revenue", E321*F321*G321, IF(D321="Savings", E321*F321, IF(D321="Time", E321*Assumptions!B2, IF(D321="Impressions", (E321/1000)*Assumptions!B3, 0))))</f>
        <v/>
      </c>
      <c r="K321">
        <f>IFERROR(DATE(YEAR(A321),MONTH(A321),1),)</f>
        <v/>
      </c>
    </row>
    <row r="322">
      <c r="F322" s="2" t="n"/>
      <c r="G322" s="6" t="n"/>
      <c r="H322" s="2">
        <f>IF(D322="Revenue", E322*F322*G322, IF(D322="Savings", E322*F322, IF(D322="Time", E322*Assumptions!B2, IF(D322="Impressions", (E322/1000)*Assumptions!B3, 0))))</f>
        <v/>
      </c>
      <c r="K322">
        <f>IFERROR(DATE(YEAR(A322),MONTH(A322),1),)</f>
        <v/>
      </c>
    </row>
    <row r="323">
      <c r="F323" s="2" t="n"/>
      <c r="G323" s="6" t="n"/>
      <c r="H323" s="2">
        <f>IF(D323="Revenue", E323*F323*G323, IF(D323="Savings", E323*F323, IF(D323="Time", E323*Assumptions!B2, IF(D323="Impressions", (E323/1000)*Assumptions!B3, 0))))</f>
        <v/>
      </c>
      <c r="K323">
        <f>IFERROR(DATE(YEAR(A323),MONTH(A323),1),)</f>
        <v/>
      </c>
    </row>
    <row r="324">
      <c r="F324" s="2" t="n"/>
      <c r="G324" s="6" t="n"/>
      <c r="H324" s="2">
        <f>IF(D324="Revenue", E324*F324*G324, IF(D324="Savings", E324*F324, IF(D324="Time", E324*Assumptions!B2, IF(D324="Impressions", (E324/1000)*Assumptions!B3, 0))))</f>
        <v/>
      </c>
      <c r="K324">
        <f>IFERROR(DATE(YEAR(A324),MONTH(A324),1),)</f>
        <v/>
      </c>
    </row>
    <row r="325">
      <c r="F325" s="2" t="n"/>
      <c r="G325" s="6" t="n"/>
      <c r="H325" s="2">
        <f>IF(D325="Revenue", E325*F325*G325, IF(D325="Savings", E325*F325, IF(D325="Time", E325*Assumptions!B2, IF(D325="Impressions", (E325/1000)*Assumptions!B3, 0))))</f>
        <v/>
      </c>
      <c r="K325">
        <f>IFERROR(DATE(YEAR(A325),MONTH(A325),1),)</f>
        <v/>
      </c>
    </row>
    <row r="326">
      <c r="F326" s="2" t="n"/>
      <c r="G326" s="6" t="n"/>
      <c r="H326" s="2">
        <f>IF(D326="Revenue", E326*F326*G326, IF(D326="Savings", E326*F326, IF(D326="Time", E326*Assumptions!B2, IF(D326="Impressions", (E326/1000)*Assumptions!B3, 0))))</f>
        <v/>
      </c>
      <c r="K326">
        <f>IFERROR(DATE(YEAR(A326),MONTH(A326),1),)</f>
        <v/>
      </c>
    </row>
    <row r="327">
      <c r="F327" s="2" t="n"/>
      <c r="G327" s="6" t="n"/>
      <c r="H327" s="2">
        <f>IF(D327="Revenue", E327*F327*G327, IF(D327="Savings", E327*F327, IF(D327="Time", E327*Assumptions!B2, IF(D327="Impressions", (E327/1000)*Assumptions!B3, 0))))</f>
        <v/>
      </c>
      <c r="K327">
        <f>IFERROR(DATE(YEAR(A327),MONTH(A327),1),)</f>
        <v/>
      </c>
    </row>
    <row r="328">
      <c r="F328" s="2" t="n"/>
      <c r="G328" s="6" t="n"/>
      <c r="H328" s="2">
        <f>IF(D328="Revenue", E328*F328*G328, IF(D328="Savings", E328*F328, IF(D328="Time", E328*Assumptions!B2, IF(D328="Impressions", (E328/1000)*Assumptions!B3, 0))))</f>
        <v/>
      </c>
      <c r="K328">
        <f>IFERROR(DATE(YEAR(A328),MONTH(A328),1),)</f>
        <v/>
      </c>
    </row>
    <row r="329">
      <c r="F329" s="2" t="n"/>
      <c r="G329" s="6" t="n"/>
      <c r="H329" s="2">
        <f>IF(D329="Revenue", E329*F329*G329, IF(D329="Savings", E329*F329, IF(D329="Time", E329*Assumptions!B2, IF(D329="Impressions", (E329/1000)*Assumptions!B3, 0))))</f>
        <v/>
      </c>
      <c r="K329">
        <f>IFERROR(DATE(YEAR(A329),MONTH(A329),1),)</f>
        <v/>
      </c>
    </row>
    <row r="330">
      <c r="F330" s="2" t="n"/>
      <c r="G330" s="6" t="n"/>
      <c r="H330" s="2">
        <f>IF(D330="Revenue", E330*F330*G330, IF(D330="Savings", E330*F330, IF(D330="Time", E330*Assumptions!B2, IF(D330="Impressions", (E330/1000)*Assumptions!B3, 0))))</f>
        <v/>
      </c>
      <c r="K330">
        <f>IFERROR(DATE(YEAR(A330),MONTH(A330),1),)</f>
        <v/>
      </c>
    </row>
    <row r="331">
      <c r="F331" s="2" t="n"/>
      <c r="G331" s="6" t="n"/>
      <c r="H331" s="2">
        <f>IF(D331="Revenue", E331*F331*G331, IF(D331="Savings", E331*F331, IF(D331="Time", E331*Assumptions!B2, IF(D331="Impressions", (E331/1000)*Assumptions!B3, 0))))</f>
        <v/>
      </c>
      <c r="K331">
        <f>IFERROR(DATE(YEAR(A331),MONTH(A331),1),)</f>
        <v/>
      </c>
    </row>
    <row r="332">
      <c r="F332" s="2" t="n"/>
      <c r="G332" s="6" t="n"/>
      <c r="H332" s="2">
        <f>IF(D332="Revenue", E332*F332*G332, IF(D332="Savings", E332*F332, IF(D332="Time", E332*Assumptions!B2, IF(D332="Impressions", (E332/1000)*Assumptions!B3, 0))))</f>
        <v/>
      </c>
      <c r="K332">
        <f>IFERROR(DATE(YEAR(A332),MONTH(A332),1),)</f>
        <v/>
      </c>
    </row>
    <row r="333">
      <c r="F333" s="2" t="n"/>
      <c r="G333" s="6" t="n"/>
      <c r="H333" s="2">
        <f>IF(D333="Revenue", E333*F333*G333, IF(D333="Savings", E333*F333, IF(D333="Time", E333*Assumptions!B2, IF(D333="Impressions", (E333/1000)*Assumptions!B3, 0))))</f>
        <v/>
      </c>
      <c r="K333">
        <f>IFERROR(DATE(YEAR(A333),MONTH(A333),1),)</f>
        <v/>
      </c>
    </row>
    <row r="334">
      <c r="F334" s="2" t="n"/>
      <c r="G334" s="6" t="n"/>
      <c r="H334" s="2">
        <f>IF(D334="Revenue", E334*F334*G334, IF(D334="Savings", E334*F334, IF(D334="Time", E334*Assumptions!B2, IF(D334="Impressions", (E334/1000)*Assumptions!B3, 0))))</f>
        <v/>
      </c>
      <c r="K334">
        <f>IFERROR(DATE(YEAR(A334),MONTH(A334),1),)</f>
        <v/>
      </c>
    </row>
    <row r="335">
      <c r="F335" s="2" t="n"/>
      <c r="G335" s="6" t="n"/>
      <c r="H335" s="2">
        <f>IF(D335="Revenue", E335*F335*G335, IF(D335="Savings", E335*F335, IF(D335="Time", E335*Assumptions!B2, IF(D335="Impressions", (E335/1000)*Assumptions!B3, 0))))</f>
        <v/>
      </c>
      <c r="K335">
        <f>IFERROR(DATE(YEAR(A335),MONTH(A335),1),)</f>
        <v/>
      </c>
    </row>
    <row r="336">
      <c r="F336" s="2" t="n"/>
      <c r="G336" s="6" t="n"/>
      <c r="H336" s="2">
        <f>IF(D336="Revenue", E336*F336*G336, IF(D336="Savings", E336*F336, IF(D336="Time", E336*Assumptions!B2, IF(D336="Impressions", (E336/1000)*Assumptions!B3, 0))))</f>
        <v/>
      </c>
      <c r="K336">
        <f>IFERROR(DATE(YEAR(A336),MONTH(A336),1),)</f>
        <v/>
      </c>
    </row>
    <row r="337">
      <c r="F337" s="2" t="n"/>
      <c r="G337" s="6" t="n"/>
      <c r="H337" s="2">
        <f>IF(D337="Revenue", E337*F337*G337, IF(D337="Savings", E337*F337, IF(D337="Time", E337*Assumptions!B2, IF(D337="Impressions", (E337/1000)*Assumptions!B3, 0))))</f>
        <v/>
      </c>
      <c r="K337">
        <f>IFERROR(DATE(YEAR(A337),MONTH(A337),1),)</f>
        <v/>
      </c>
    </row>
    <row r="338">
      <c r="F338" s="2" t="n"/>
      <c r="G338" s="6" t="n"/>
      <c r="H338" s="2">
        <f>IF(D338="Revenue", E338*F338*G338, IF(D338="Savings", E338*F338, IF(D338="Time", E338*Assumptions!B2, IF(D338="Impressions", (E338/1000)*Assumptions!B3, 0))))</f>
        <v/>
      </c>
      <c r="K338">
        <f>IFERROR(DATE(YEAR(A338),MONTH(A338),1),)</f>
        <v/>
      </c>
    </row>
    <row r="339">
      <c r="F339" s="2" t="n"/>
      <c r="G339" s="6" t="n"/>
      <c r="H339" s="2">
        <f>IF(D339="Revenue", E339*F339*G339, IF(D339="Savings", E339*F339, IF(D339="Time", E339*Assumptions!B2, IF(D339="Impressions", (E339/1000)*Assumptions!B3, 0))))</f>
        <v/>
      </c>
      <c r="K339">
        <f>IFERROR(DATE(YEAR(A339),MONTH(A339),1),)</f>
        <v/>
      </c>
    </row>
    <row r="340">
      <c r="F340" s="2" t="n"/>
      <c r="G340" s="6" t="n"/>
      <c r="H340" s="2">
        <f>IF(D340="Revenue", E340*F340*G340, IF(D340="Savings", E340*F340, IF(D340="Time", E340*Assumptions!B2, IF(D340="Impressions", (E340/1000)*Assumptions!B3, 0))))</f>
        <v/>
      </c>
      <c r="K340">
        <f>IFERROR(DATE(YEAR(A340),MONTH(A340),1),)</f>
        <v/>
      </c>
    </row>
    <row r="341">
      <c r="F341" s="2" t="n"/>
      <c r="G341" s="6" t="n"/>
      <c r="H341" s="2">
        <f>IF(D341="Revenue", E341*F341*G341, IF(D341="Savings", E341*F341, IF(D341="Time", E341*Assumptions!B2, IF(D341="Impressions", (E341/1000)*Assumptions!B3, 0))))</f>
        <v/>
      </c>
      <c r="K341">
        <f>IFERROR(DATE(YEAR(A341),MONTH(A341),1),)</f>
        <v/>
      </c>
    </row>
    <row r="342">
      <c r="F342" s="2" t="n"/>
      <c r="G342" s="6" t="n"/>
      <c r="H342" s="2">
        <f>IF(D342="Revenue", E342*F342*G342, IF(D342="Savings", E342*F342, IF(D342="Time", E342*Assumptions!B2, IF(D342="Impressions", (E342/1000)*Assumptions!B3, 0))))</f>
        <v/>
      </c>
      <c r="K342">
        <f>IFERROR(DATE(YEAR(A342),MONTH(A342),1),)</f>
        <v/>
      </c>
    </row>
    <row r="343">
      <c r="F343" s="2" t="n"/>
      <c r="G343" s="6" t="n"/>
      <c r="H343" s="2">
        <f>IF(D343="Revenue", E343*F343*G343, IF(D343="Savings", E343*F343, IF(D343="Time", E343*Assumptions!B2, IF(D343="Impressions", (E343/1000)*Assumptions!B3, 0))))</f>
        <v/>
      </c>
      <c r="K343">
        <f>IFERROR(DATE(YEAR(A343),MONTH(A343),1),)</f>
        <v/>
      </c>
    </row>
    <row r="344">
      <c r="F344" s="2" t="n"/>
      <c r="G344" s="6" t="n"/>
      <c r="H344" s="2">
        <f>IF(D344="Revenue", E344*F344*G344, IF(D344="Savings", E344*F344, IF(D344="Time", E344*Assumptions!B2, IF(D344="Impressions", (E344/1000)*Assumptions!B3, 0))))</f>
        <v/>
      </c>
      <c r="K344">
        <f>IFERROR(DATE(YEAR(A344),MONTH(A344),1),)</f>
        <v/>
      </c>
    </row>
    <row r="345">
      <c r="F345" s="2" t="n"/>
      <c r="G345" s="6" t="n"/>
      <c r="H345" s="2">
        <f>IF(D345="Revenue", E345*F345*G345, IF(D345="Savings", E345*F345, IF(D345="Time", E345*Assumptions!B2, IF(D345="Impressions", (E345/1000)*Assumptions!B3, 0))))</f>
        <v/>
      </c>
      <c r="K345">
        <f>IFERROR(DATE(YEAR(A345),MONTH(A345),1),)</f>
        <v/>
      </c>
    </row>
    <row r="346">
      <c r="F346" s="2" t="n"/>
      <c r="G346" s="6" t="n"/>
      <c r="H346" s="2">
        <f>IF(D346="Revenue", E346*F346*G346, IF(D346="Savings", E346*F346, IF(D346="Time", E346*Assumptions!B2, IF(D346="Impressions", (E346/1000)*Assumptions!B3, 0))))</f>
        <v/>
      </c>
      <c r="K346">
        <f>IFERROR(DATE(YEAR(A346),MONTH(A346),1),)</f>
        <v/>
      </c>
    </row>
    <row r="347">
      <c r="F347" s="2" t="n"/>
      <c r="G347" s="6" t="n"/>
      <c r="H347" s="2">
        <f>IF(D347="Revenue", E347*F347*G347, IF(D347="Savings", E347*F347, IF(D347="Time", E347*Assumptions!B2, IF(D347="Impressions", (E347/1000)*Assumptions!B3, 0))))</f>
        <v/>
      </c>
      <c r="K347">
        <f>IFERROR(DATE(YEAR(A347),MONTH(A347),1),)</f>
        <v/>
      </c>
    </row>
    <row r="348">
      <c r="F348" s="2" t="n"/>
      <c r="G348" s="6" t="n"/>
      <c r="H348" s="2">
        <f>IF(D348="Revenue", E348*F348*G348, IF(D348="Savings", E348*F348, IF(D348="Time", E348*Assumptions!B2, IF(D348="Impressions", (E348/1000)*Assumptions!B3, 0))))</f>
        <v/>
      </c>
      <c r="K348">
        <f>IFERROR(DATE(YEAR(A348),MONTH(A348),1),)</f>
        <v/>
      </c>
    </row>
    <row r="349">
      <c r="F349" s="2" t="n"/>
      <c r="G349" s="6" t="n"/>
      <c r="H349" s="2">
        <f>IF(D349="Revenue", E349*F349*G349, IF(D349="Savings", E349*F349, IF(D349="Time", E349*Assumptions!B2, IF(D349="Impressions", (E349/1000)*Assumptions!B3, 0))))</f>
        <v/>
      </c>
      <c r="K349">
        <f>IFERROR(DATE(YEAR(A349),MONTH(A349),1),)</f>
        <v/>
      </c>
    </row>
    <row r="350">
      <c r="F350" s="2" t="n"/>
      <c r="G350" s="6" t="n"/>
      <c r="H350" s="2">
        <f>IF(D350="Revenue", E350*F350*G350, IF(D350="Savings", E350*F350, IF(D350="Time", E350*Assumptions!B2, IF(D350="Impressions", (E350/1000)*Assumptions!B3, 0))))</f>
        <v/>
      </c>
      <c r="K350">
        <f>IFERROR(DATE(YEAR(A350),MONTH(A350),1),)</f>
        <v/>
      </c>
    </row>
    <row r="351">
      <c r="F351" s="2" t="n"/>
      <c r="G351" s="6" t="n"/>
      <c r="H351" s="2">
        <f>IF(D351="Revenue", E351*F351*G351, IF(D351="Savings", E351*F351, IF(D351="Time", E351*Assumptions!B2, IF(D351="Impressions", (E351/1000)*Assumptions!B3, 0))))</f>
        <v/>
      </c>
      <c r="K351">
        <f>IFERROR(DATE(YEAR(A351),MONTH(A351),1),)</f>
        <v/>
      </c>
    </row>
    <row r="352">
      <c r="F352" s="2" t="n"/>
      <c r="G352" s="6" t="n"/>
      <c r="H352" s="2">
        <f>IF(D352="Revenue", E352*F352*G352, IF(D352="Savings", E352*F352, IF(D352="Time", E352*Assumptions!B2, IF(D352="Impressions", (E352/1000)*Assumptions!B3, 0))))</f>
        <v/>
      </c>
      <c r="K352">
        <f>IFERROR(DATE(YEAR(A352),MONTH(A352),1),)</f>
        <v/>
      </c>
    </row>
    <row r="353">
      <c r="F353" s="2" t="n"/>
      <c r="G353" s="6" t="n"/>
      <c r="H353" s="2">
        <f>IF(D353="Revenue", E353*F353*G353, IF(D353="Savings", E353*F353, IF(D353="Time", E353*Assumptions!B2, IF(D353="Impressions", (E353/1000)*Assumptions!B3, 0))))</f>
        <v/>
      </c>
      <c r="K353">
        <f>IFERROR(DATE(YEAR(A353),MONTH(A353),1),)</f>
        <v/>
      </c>
    </row>
    <row r="354">
      <c r="F354" s="2" t="n"/>
      <c r="G354" s="6" t="n"/>
      <c r="H354" s="2">
        <f>IF(D354="Revenue", E354*F354*G354, IF(D354="Savings", E354*F354, IF(D354="Time", E354*Assumptions!B2, IF(D354="Impressions", (E354/1000)*Assumptions!B3, 0))))</f>
        <v/>
      </c>
      <c r="K354">
        <f>IFERROR(DATE(YEAR(A354),MONTH(A354),1),)</f>
        <v/>
      </c>
    </row>
    <row r="355">
      <c r="F355" s="2" t="n"/>
      <c r="G355" s="6" t="n"/>
      <c r="H355" s="2">
        <f>IF(D355="Revenue", E355*F355*G355, IF(D355="Savings", E355*F355, IF(D355="Time", E355*Assumptions!B2, IF(D355="Impressions", (E355/1000)*Assumptions!B3, 0))))</f>
        <v/>
      </c>
      <c r="K355">
        <f>IFERROR(DATE(YEAR(A355),MONTH(A355),1),)</f>
        <v/>
      </c>
    </row>
    <row r="356">
      <c r="F356" s="2" t="n"/>
      <c r="G356" s="6" t="n"/>
      <c r="H356" s="2">
        <f>IF(D356="Revenue", E356*F356*G356, IF(D356="Savings", E356*F356, IF(D356="Time", E356*Assumptions!B2, IF(D356="Impressions", (E356/1000)*Assumptions!B3, 0))))</f>
        <v/>
      </c>
      <c r="K356">
        <f>IFERROR(DATE(YEAR(A356),MONTH(A356),1),)</f>
        <v/>
      </c>
    </row>
    <row r="357">
      <c r="F357" s="2" t="n"/>
      <c r="G357" s="6" t="n"/>
      <c r="H357" s="2">
        <f>IF(D357="Revenue", E357*F357*G357, IF(D357="Savings", E357*F357, IF(D357="Time", E357*Assumptions!B2, IF(D357="Impressions", (E357/1000)*Assumptions!B3, 0))))</f>
        <v/>
      </c>
      <c r="K357">
        <f>IFERROR(DATE(YEAR(A357),MONTH(A357),1),)</f>
        <v/>
      </c>
    </row>
    <row r="358">
      <c r="F358" s="2" t="n"/>
      <c r="G358" s="6" t="n"/>
      <c r="H358" s="2">
        <f>IF(D358="Revenue", E358*F358*G358, IF(D358="Savings", E358*F358, IF(D358="Time", E358*Assumptions!B2, IF(D358="Impressions", (E358/1000)*Assumptions!B3, 0))))</f>
        <v/>
      </c>
      <c r="K358">
        <f>IFERROR(DATE(YEAR(A358),MONTH(A358),1),)</f>
        <v/>
      </c>
    </row>
    <row r="359">
      <c r="F359" s="2" t="n"/>
      <c r="G359" s="6" t="n"/>
      <c r="H359" s="2">
        <f>IF(D359="Revenue", E359*F359*G359, IF(D359="Savings", E359*F359, IF(D359="Time", E359*Assumptions!B2, IF(D359="Impressions", (E359/1000)*Assumptions!B3, 0))))</f>
        <v/>
      </c>
      <c r="K359">
        <f>IFERROR(DATE(YEAR(A359),MONTH(A359),1),)</f>
        <v/>
      </c>
    </row>
    <row r="360">
      <c r="F360" s="2" t="n"/>
      <c r="G360" s="6" t="n"/>
      <c r="H360" s="2">
        <f>IF(D360="Revenue", E360*F360*G360, IF(D360="Savings", E360*F360, IF(D360="Time", E360*Assumptions!B2, IF(D360="Impressions", (E360/1000)*Assumptions!B3, 0))))</f>
        <v/>
      </c>
      <c r="K360">
        <f>IFERROR(DATE(YEAR(A360),MONTH(A360),1),)</f>
        <v/>
      </c>
    </row>
    <row r="361">
      <c r="F361" s="2" t="n"/>
      <c r="G361" s="6" t="n"/>
      <c r="H361" s="2">
        <f>IF(D361="Revenue", E361*F361*G361, IF(D361="Savings", E361*F361, IF(D361="Time", E361*Assumptions!B2, IF(D361="Impressions", (E361/1000)*Assumptions!B3, 0))))</f>
        <v/>
      </c>
      <c r="K361">
        <f>IFERROR(DATE(YEAR(A361),MONTH(A361),1),)</f>
        <v/>
      </c>
    </row>
    <row r="362">
      <c r="F362" s="2" t="n"/>
      <c r="G362" s="6" t="n"/>
      <c r="H362" s="2">
        <f>IF(D362="Revenue", E362*F362*G362, IF(D362="Savings", E362*F362, IF(D362="Time", E362*Assumptions!B2, IF(D362="Impressions", (E362/1000)*Assumptions!B3, 0))))</f>
        <v/>
      </c>
      <c r="K362">
        <f>IFERROR(DATE(YEAR(A362),MONTH(A362),1),)</f>
        <v/>
      </c>
    </row>
    <row r="363">
      <c r="F363" s="2" t="n"/>
      <c r="G363" s="6" t="n"/>
      <c r="H363" s="2">
        <f>IF(D363="Revenue", E363*F363*G363, IF(D363="Savings", E363*F363, IF(D363="Time", E363*Assumptions!B2, IF(D363="Impressions", (E363/1000)*Assumptions!B3, 0))))</f>
        <v/>
      </c>
      <c r="K363">
        <f>IFERROR(DATE(YEAR(A363),MONTH(A363),1),)</f>
        <v/>
      </c>
    </row>
    <row r="364">
      <c r="F364" s="2" t="n"/>
      <c r="G364" s="6" t="n"/>
      <c r="H364" s="2">
        <f>IF(D364="Revenue", E364*F364*G364, IF(D364="Savings", E364*F364, IF(D364="Time", E364*Assumptions!B2, IF(D364="Impressions", (E364/1000)*Assumptions!B3, 0))))</f>
        <v/>
      </c>
      <c r="K364">
        <f>IFERROR(DATE(YEAR(A364),MONTH(A364),1),)</f>
        <v/>
      </c>
    </row>
    <row r="365">
      <c r="F365" s="2" t="n"/>
      <c r="G365" s="6" t="n"/>
      <c r="H365" s="2">
        <f>IF(D365="Revenue", E365*F365*G365, IF(D365="Savings", E365*F365, IF(D365="Time", E365*Assumptions!B2, IF(D365="Impressions", (E365/1000)*Assumptions!B3, 0))))</f>
        <v/>
      </c>
      <c r="K365">
        <f>IFERROR(DATE(YEAR(A365),MONTH(A365),1),)</f>
        <v/>
      </c>
    </row>
    <row r="366">
      <c r="F366" s="2" t="n"/>
      <c r="G366" s="6" t="n"/>
      <c r="H366" s="2">
        <f>IF(D366="Revenue", E366*F366*G366, IF(D366="Savings", E366*F366, IF(D366="Time", E366*Assumptions!B2, IF(D366="Impressions", (E366/1000)*Assumptions!B3, 0))))</f>
        <v/>
      </c>
      <c r="K366">
        <f>IFERROR(DATE(YEAR(A366),MONTH(A366),1),)</f>
        <v/>
      </c>
    </row>
    <row r="367">
      <c r="F367" s="2" t="n"/>
      <c r="G367" s="6" t="n"/>
      <c r="H367" s="2">
        <f>IF(D367="Revenue", E367*F367*G367, IF(D367="Savings", E367*F367, IF(D367="Time", E367*Assumptions!B2, IF(D367="Impressions", (E367/1000)*Assumptions!B3, 0))))</f>
        <v/>
      </c>
      <c r="K367">
        <f>IFERROR(DATE(YEAR(A367),MONTH(A367),1),)</f>
        <v/>
      </c>
    </row>
    <row r="368">
      <c r="F368" s="2" t="n"/>
      <c r="G368" s="6" t="n"/>
      <c r="H368" s="2">
        <f>IF(D368="Revenue", E368*F368*G368, IF(D368="Savings", E368*F368, IF(D368="Time", E368*Assumptions!B2, IF(D368="Impressions", (E368/1000)*Assumptions!B3, 0))))</f>
        <v/>
      </c>
      <c r="K368">
        <f>IFERROR(DATE(YEAR(A368),MONTH(A368),1),)</f>
        <v/>
      </c>
    </row>
    <row r="369">
      <c r="F369" s="2" t="n"/>
      <c r="G369" s="6" t="n"/>
      <c r="H369" s="2">
        <f>IF(D369="Revenue", E369*F369*G369, IF(D369="Savings", E369*F369, IF(D369="Time", E369*Assumptions!B2, IF(D369="Impressions", (E369/1000)*Assumptions!B3, 0))))</f>
        <v/>
      </c>
      <c r="K369">
        <f>IFERROR(DATE(YEAR(A369),MONTH(A369),1),)</f>
        <v/>
      </c>
    </row>
    <row r="370">
      <c r="F370" s="2" t="n"/>
      <c r="G370" s="6" t="n"/>
      <c r="H370" s="2">
        <f>IF(D370="Revenue", E370*F370*G370, IF(D370="Savings", E370*F370, IF(D370="Time", E370*Assumptions!B2, IF(D370="Impressions", (E370/1000)*Assumptions!B3, 0))))</f>
        <v/>
      </c>
      <c r="K370">
        <f>IFERROR(DATE(YEAR(A370),MONTH(A370),1),)</f>
        <v/>
      </c>
    </row>
    <row r="371">
      <c r="F371" s="2" t="n"/>
      <c r="G371" s="6" t="n"/>
      <c r="H371" s="2">
        <f>IF(D371="Revenue", E371*F371*G371, IF(D371="Savings", E371*F371, IF(D371="Time", E371*Assumptions!B2, IF(D371="Impressions", (E371/1000)*Assumptions!B3, 0))))</f>
        <v/>
      </c>
      <c r="K371">
        <f>IFERROR(DATE(YEAR(A371),MONTH(A371),1),)</f>
        <v/>
      </c>
    </row>
    <row r="372">
      <c r="F372" s="2" t="n"/>
      <c r="G372" s="6" t="n"/>
      <c r="H372" s="2">
        <f>IF(D372="Revenue", E372*F372*G372, IF(D372="Savings", E372*F372, IF(D372="Time", E372*Assumptions!B2, IF(D372="Impressions", (E372/1000)*Assumptions!B3, 0))))</f>
        <v/>
      </c>
      <c r="K372">
        <f>IFERROR(DATE(YEAR(A372),MONTH(A372),1),)</f>
        <v/>
      </c>
    </row>
    <row r="373">
      <c r="F373" s="2" t="n"/>
      <c r="G373" s="6" t="n"/>
      <c r="H373" s="2">
        <f>IF(D373="Revenue", E373*F373*G373, IF(D373="Savings", E373*F373, IF(D373="Time", E373*Assumptions!B2, IF(D373="Impressions", (E373/1000)*Assumptions!B3, 0))))</f>
        <v/>
      </c>
      <c r="K373">
        <f>IFERROR(DATE(YEAR(A373),MONTH(A373),1),)</f>
        <v/>
      </c>
    </row>
    <row r="374">
      <c r="F374" s="2" t="n"/>
      <c r="G374" s="6" t="n"/>
      <c r="H374" s="2">
        <f>IF(D374="Revenue", E374*F374*G374, IF(D374="Savings", E374*F374, IF(D374="Time", E374*Assumptions!B2, IF(D374="Impressions", (E374/1000)*Assumptions!B3, 0))))</f>
        <v/>
      </c>
      <c r="K374">
        <f>IFERROR(DATE(YEAR(A374),MONTH(A374),1),)</f>
        <v/>
      </c>
    </row>
    <row r="375">
      <c r="F375" s="2" t="n"/>
      <c r="G375" s="6" t="n"/>
      <c r="H375" s="2">
        <f>IF(D375="Revenue", E375*F375*G375, IF(D375="Savings", E375*F375, IF(D375="Time", E375*Assumptions!B2, IF(D375="Impressions", (E375/1000)*Assumptions!B3, 0))))</f>
        <v/>
      </c>
      <c r="K375">
        <f>IFERROR(DATE(YEAR(A375),MONTH(A375),1),)</f>
        <v/>
      </c>
    </row>
    <row r="376">
      <c r="F376" s="2" t="n"/>
      <c r="G376" s="6" t="n"/>
      <c r="H376" s="2">
        <f>IF(D376="Revenue", E376*F376*G376, IF(D376="Savings", E376*F376, IF(D376="Time", E376*Assumptions!B2, IF(D376="Impressions", (E376/1000)*Assumptions!B3, 0))))</f>
        <v/>
      </c>
      <c r="K376">
        <f>IFERROR(DATE(YEAR(A376),MONTH(A376),1),)</f>
        <v/>
      </c>
    </row>
    <row r="377">
      <c r="F377" s="2" t="n"/>
      <c r="G377" s="6" t="n"/>
      <c r="H377" s="2">
        <f>IF(D377="Revenue", E377*F377*G377, IF(D377="Savings", E377*F377, IF(D377="Time", E377*Assumptions!B2, IF(D377="Impressions", (E377/1000)*Assumptions!B3, 0))))</f>
        <v/>
      </c>
      <c r="K377">
        <f>IFERROR(DATE(YEAR(A377),MONTH(A377),1),)</f>
        <v/>
      </c>
    </row>
    <row r="378">
      <c r="F378" s="2" t="n"/>
      <c r="G378" s="6" t="n"/>
      <c r="H378" s="2">
        <f>IF(D378="Revenue", E378*F378*G378, IF(D378="Savings", E378*F378, IF(D378="Time", E378*Assumptions!B2, IF(D378="Impressions", (E378/1000)*Assumptions!B3, 0))))</f>
        <v/>
      </c>
      <c r="K378">
        <f>IFERROR(DATE(YEAR(A378),MONTH(A378),1),)</f>
        <v/>
      </c>
    </row>
    <row r="379">
      <c r="F379" s="2" t="n"/>
      <c r="G379" s="6" t="n"/>
      <c r="H379" s="2">
        <f>IF(D379="Revenue", E379*F379*G379, IF(D379="Savings", E379*F379, IF(D379="Time", E379*Assumptions!B2, IF(D379="Impressions", (E379/1000)*Assumptions!B3, 0))))</f>
        <v/>
      </c>
      <c r="K379">
        <f>IFERROR(DATE(YEAR(A379),MONTH(A379),1),)</f>
        <v/>
      </c>
    </row>
    <row r="380">
      <c r="F380" s="2" t="n"/>
      <c r="G380" s="6" t="n"/>
      <c r="H380" s="2">
        <f>IF(D380="Revenue", E380*F380*G380, IF(D380="Savings", E380*F380, IF(D380="Time", E380*Assumptions!B2, IF(D380="Impressions", (E380/1000)*Assumptions!B3, 0))))</f>
        <v/>
      </c>
      <c r="K380">
        <f>IFERROR(DATE(YEAR(A380),MONTH(A380),1),)</f>
        <v/>
      </c>
    </row>
    <row r="381">
      <c r="F381" s="2" t="n"/>
      <c r="G381" s="6" t="n"/>
      <c r="H381" s="2">
        <f>IF(D381="Revenue", E381*F381*G381, IF(D381="Savings", E381*F381, IF(D381="Time", E381*Assumptions!B2, IF(D381="Impressions", (E381/1000)*Assumptions!B3, 0))))</f>
        <v/>
      </c>
      <c r="K381">
        <f>IFERROR(DATE(YEAR(A381),MONTH(A381),1),)</f>
        <v/>
      </c>
    </row>
    <row r="382">
      <c r="F382" s="2" t="n"/>
      <c r="G382" s="6" t="n"/>
      <c r="H382" s="2">
        <f>IF(D382="Revenue", E382*F382*G382, IF(D382="Savings", E382*F382, IF(D382="Time", E382*Assumptions!B2, IF(D382="Impressions", (E382/1000)*Assumptions!B3, 0))))</f>
        <v/>
      </c>
      <c r="K382">
        <f>IFERROR(DATE(YEAR(A382),MONTH(A382),1),)</f>
        <v/>
      </c>
    </row>
    <row r="383">
      <c r="F383" s="2" t="n"/>
      <c r="G383" s="6" t="n"/>
      <c r="H383" s="2">
        <f>IF(D383="Revenue", E383*F383*G383, IF(D383="Savings", E383*F383, IF(D383="Time", E383*Assumptions!B2, IF(D383="Impressions", (E383/1000)*Assumptions!B3, 0))))</f>
        <v/>
      </c>
      <c r="K383">
        <f>IFERROR(DATE(YEAR(A383),MONTH(A383),1),)</f>
        <v/>
      </c>
    </row>
    <row r="384">
      <c r="F384" s="2" t="n"/>
      <c r="G384" s="6" t="n"/>
      <c r="H384" s="2">
        <f>IF(D384="Revenue", E384*F384*G384, IF(D384="Savings", E384*F384, IF(D384="Time", E384*Assumptions!B2, IF(D384="Impressions", (E384/1000)*Assumptions!B3, 0))))</f>
        <v/>
      </c>
      <c r="K384">
        <f>IFERROR(DATE(YEAR(A384),MONTH(A384),1),)</f>
        <v/>
      </c>
    </row>
    <row r="385">
      <c r="F385" s="2" t="n"/>
      <c r="G385" s="6" t="n"/>
      <c r="H385" s="2">
        <f>IF(D385="Revenue", E385*F385*G385, IF(D385="Savings", E385*F385, IF(D385="Time", E385*Assumptions!B2, IF(D385="Impressions", (E385/1000)*Assumptions!B3, 0))))</f>
        <v/>
      </c>
      <c r="K385">
        <f>IFERROR(DATE(YEAR(A385),MONTH(A385),1),)</f>
        <v/>
      </c>
    </row>
    <row r="386">
      <c r="F386" s="2" t="n"/>
      <c r="G386" s="6" t="n"/>
      <c r="H386" s="2">
        <f>IF(D386="Revenue", E386*F386*G386, IF(D386="Savings", E386*F386, IF(D386="Time", E386*Assumptions!B2, IF(D386="Impressions", (E386/1000)*Assumptions!B3, 0))))</f>
        <v/>
      </c>
      <c r="K386">
        <f>IFERROR(DATE(YEAR(A386),MONTH(A386),1),)</f>
        <v/>
      </c>
    </row>
    <row r="387">
      <c r="F387" s="2" t="n"/>
      <c r="G387" s="6" t="n"/>
      <c r="H387" s="2">
        <f>IF(D387="Revenue", E387*F387*G387, IF(D387="Savings", E387*F387, IF(D387="Time", E387*Assumptions!B2, IF(D387="Impressions", (E387/1000)*Assumptions!B3, 0))))</f>
        <v/>
      </c>
      <c r="K387">
        <f>IFERROR(DATE(YEAR(A387),MONTH(A387),1),)</f>
        <v/>
      </c>
    </row>
    <row r="388">
      <c r="F388" s="2" t="n"/>
      <c r="G388" s="6" t="n"/>
      <c r="H388" s="2">
        <f>IF(D388="Revenue", E388*F388*G388, IF(D388="Savings", E388*F388, IF(D388="Time", E388*Assumptions!B2, IF(D388="Impressions", (E388/1000)*Assumptions!B3, 0))))</f>
        <v/>
      </c>
      <c r="K388">
        <f>IFERROR(DATE(YEAR(A388),MONTH(A388),1),)</f>
        <v/>
      </c>
    </row>
    <row r="389">
      <c r="F389" s="2" t="n"/>
      <c r="G389" s="6" t="n"/>
      <c r="H389" s="2">
        <f>IF(D389="Revenue", E389*F389*G389, IF(D389="Savings", E389*F389, IF(D389="Time", E389*Assumptions!B2, IF(D389="Impressions", (E389/1000)*Assumptions!B3, 0))))</f>
        <v/>
      </c>
      <c r="K389">
        <f>IFERROR(DATE(YEAR(A389),MONTH(A389),1),)</f>
        <v/>
      </c>
    </row>
    <row r="390">
      <c r="F390" s="2" t="n"/>
      <c r="G390" s="6" t="n"/>
      <c r="H390" s="2">
        <f>IF(D390="Revenue", E390*F390*G390, IF(D390="Savings", E390*F390, IF(D390="Time", E390*Assumptions!B2, IF(D390="Impressions", (E390/1000)*Assumptions!B3, 0))))</f>
        <v/>
      </c>
      <c r="K390">
        <f>IFERROR(DATE(YEAR(A390),MONTH(A390),1),)</f>
        <v/>
      </c>
    </row>
    <row r="391">
      <c r="F391" s="2" t="n"/>
      <c r="G391" s="6" t="n"/>
      <c r="H391" s="2">
        <f>IF(D391="Revenue", E391*F391*G391, IF(D391="Savings", E391*F391, IF(D391="Time", E391*Assumptions!B2, IF(D391="Impressions", (E391/1000)*Assumptions!B3, 0))))</f>
        <v/>
      </c>
      <c r="K391">
        <f>IFERROR(DATE(YEAR(A391),MONTH(A391),1),)</f>
        <v/>
      </c>
    </row>
    <row r="392">
      <c r="F392" s="2" t="n"/>
      <c r="G392" s="6" t="n"/>
      <c r="H392" s="2">
        <f>IF(D392="Revenue", E392*F392*G392, IF(D392="Savings", E392*F392, IF(D392="Time", E392*Assumptions!B2, IF(D392="Impressions", (E392/1000)*Assumptions!B3, 0))))</f>
        <v/>
      </c>
      <c r="K392">
        <f>IFERROR(DATE(YEAR(A392),MONTH(A392),1),)</f>
        <v/>
      </c>
    </row>
    <row r="393">
      <c r="F393" s="2" t="n"/>
      <c r="G393" s="6" t="n"/>
      <c r="H393" s="2">
        <f>IF(D393="Revenue", E393*F393*G393, IF(D393="Savings", E393*F393, IF(D393="Time", E393*Assumptions!B2, IF(D393="Impressions", (E393/1000)*Assumptions!B3, 0))))</f>
        <v/>
      </c>
      <c r="K393">
        <f>IFERROR(DATE(YEAR(A393),MONTH(A393),1),)</f>
        <v/>
      </c>
    </row>
    <row r="394">
      <c r="F394" s="2" t="n"/>
      <c r="G394" s="6" t="n"/>
      <c r="H394" s="2">
        <f>IF(D394="Revenue", E394*F394*G394, IF(D394="Savings", E394*F394, IF(D394="Time", E394*Assumptions!B2, IF(D394="Impressions", (E394/1000)*Assumptions!B3, 0))))</f>
        <v/>
      </c>
      <c r="K394">
        <f>IFERROR(DATE(YEAR(A394),MONTH(A394),1),)</f>
        <v/>
      </c>
    </row>
    <row r="395">
      <c r="F395" s="2" t="n"/>
      <c r="G395" s="6" t="n"/>
      <c r="H395" s="2">
        <f>IF(D395="Revenue", E395*F395*G395, IF(D395="Savings", E395*F395, IF(D395="Time", E395*Assumptions!B2, IF(D395="Impressions", (E395/1000)*Assumptions!B3, 0))))</f>
        <v/>
      </c>
      <c r="K395">
        <f>IFERROR(DATE(YEAR(A395),MONTH(A395),1),)</f>
        <v/>
      </c>
    </row>
    <row r="396">
      <c r="F396" s="2" t="n"/>
      <c r="G396" s="6" t="n"/>
      <c r="H396" s="2">
        <f>IF(D396="Revenue", E396*F396*G396, IF(D396="Savings", E396*F396, IF(D396="Time", E396*Assumptions!B2, IF(D396="Impressions", (E396/1000)*Assumptions!B3, 0))))</f>
        <v/>
      </c>
      <c r="K396">
        <f>IFERROR(DATE(YEAR(A396),MONTH(A396),1),)</f>
        <v/>
      </c>
    </row>
    <row r="397">
      <c r="F397" s="2" t="n"/>
      <c r="G397" s="6" t="n"/>
      <c r="H397" s="2">
        <f>IF(D397="Revenue", E397*F397*G397, IF(D397="Savings", E397*F397, IF(D397="Time", E397*Assumptions!B2, IF(D397="Impressions", (E397/1000)*Assumptions!B3, 0))))</f>
        <v/>
      </c>
      <c r="K397">
        <f>IFERROR(DATE(YEAR(A397),MONTH(A397),1),)</f>
        <v/>
      </c>
    </row>
    <row r="398">
      <c r="F398" s="2" t="n"/>
      <c r="G398" s="6" t="n"/>
      <c r="H398" s="2">
        <f>IF(D398="Revenue", E398*F398*G398, IF(D398="Savings", E398*F398, IF(D398="Time", E398*Assumptions!B2, IF(D398="Impressions", (E398/1000)*Assumptions!B3, 0))))</f>
        <v/>
      </c>
      <c r="K398">
        <f>IFERROR(DATE(YEAR(A398),MONTH(A398),1),)</f>
        <v/>
      </c>
    </row>
    <row r="399">
      <c r="F399" s="2" t="n"/>
      <c r="G399" s="6" t="n"/>
      <c r="H399" s="2">
        <f>IF(D399="Revenue", E399*F399*G399, IF(D399="Savings", E399*F399, IF(D399="Time", E399*Assumptions!B2, IF(D399="Impressions", (E399/1000)*Assumptions!B3, 0))))</f>
        <v/>
      </c>
      <c r="K399">
        <f>IFERROR(DATE(YEAR(A399),MONTH(A399),1),)</f>
        <v/>
      </c>
    </row>
    <row r="400">
      <c r="F400" s="2" t="n"/>
      <c r="G400" s="6" t="n"/>
      <c r="H400" s="2">
        <f>IF(D400="Revenue", E400*F400*G400, IF(D400="Savings", E400*F400, IF(D400="Time", E400*Assumptions!B2, IF(D400="Impressions", (E400/1000)*Assumptions!B3, 0))))</f>
        <v/>
      </c>
      <c r="K400">
        <f>IFERROR(DATE(YEAR(A400),MONTH(A400),1),)</f>
        <v/>
      </c>
    </row>
    <row r="401">
      <c r="F401" s="2" t="n"/>
      <c r="G401" s="6" t="n"/>
      <c r="H401" s="2">
        <f>IF(D401="Revenue", E401*F401*G401, IF(D401="Savings", E401*F401, IF(D401="Time", E401*Assumptions!B2, IF(D401="Impressions", (E401/1000)*Assumptions!B3, 0))))</f>
        <v/>
      </c>
      <c r="K401">
        <f>IFERROR(DATE(YEAR(A401),MONTH(A401),1),)</f>
        <v/>
      </c>
    </row>
    <row r="402">
      <c r="F402" s="2" t="n"/>
      <c r="G402" s="6" t="n"/>
      <c r="H402" s="2">
        <f>IF(D402="Revenue", E402*F402*G402, IF(D402="Savings", E402*F402, IF(D402="Time", E402*Assumptions!B2, IF(D402="Impressions", (E402/1000)*Assumptions!B3, 0))))</f>
        <v/>
      </c>
      <c r="K402">
        <f>IFERROR(DATE(YEAR(A402),MONTH(A402),1),)</f>
        <v/>
      </c>
    </row>
    <row r="403">
      <c r="F403" s="2" t="n"/>
      <c r="G403" s="6" t="n"/>
      <c r="H403" s="2">
        <f>IF(D403="Revenue", E403*F403*G403, IF(D403="Savings", E403*F403, IF(D403="Time", E403*Assumptions!B2, IF(D403="Impressions", (E403/1000)*Assumptions!B3, 0))))</f>
        <v/>
      </c>
      <c r="K403">
        <f>IFERROR(DATE(YEAR(A403),MONTH(A403),1),)</f>
        <v/>
      </c>
    </row>
    <row r="404">
      <c r="F404" s="2" t="n"/>
      <c r="G404" s="6" t="n"/>
      <c r="H404" s="2">
        <f>IF(D404="Revenue", E404*F404*G404, IF(D404="Savings", E404*F404, IF(D404="Time", E404*Assumptions!B2, IF(D404="Impressions", (E404/1000)*Assumptions!B3, 0))))</f>
        <v/>
      </c>
      <c r="K404">
        <f>IFERROR(DATE(YEAR(A404),MONTH(A404),1),)</f>
        <v/>
      </c>
    </row>
    <row r="405">
      <c r="F405" s="2" t="n"/>
      <c r="G405" s="6" t="n"/>
      <c r="H405" s="2">
        <f>IF(D405="Revenue", E405*F405*G405, IF(D405="Savings", E405*F405, IF(D405="Time", E405*Assumptions!B2, IF(D405="Impressions", (E405/1000)*Assumptions!B3, 0))))</f>
        <v/>
      </c>
      <c r="K405">
        <f>IFERROR(DATE(YEAR(A405),MONTH(A405),1),)</f>
        <v/>
      </c>
    </row>
    <row r="406">
      <c r="F406" s="2" t="n"/>
      <c r="G406" s="6" t="n"/>
      <c r="H406" s="2">
        <f>IF(D406="Revenue", E406*F406*G406, IF(D406="Savings", E406*F406, IF(D406="Time", E406*Assumptions!B2, IF(D406="Impressions", (E406/1000)*Assumptions!B3, 0))))</f>
        <v/>
      </c>
      <c r="K406">
        <f>IFERROR(DATE(YEAR(A406),MONTH(A406),1),)</f>
        <v/>
      </c>
    </row>
    <row r="407">
      <c r="F407" s="2" t="n"/>
      <c r="G407" s="6" t="n"/>
      <c r="H407" s="2">
        <f>IF(D407="Revenue", E407*F407*G407, IF(D407="Savings", E407*F407, IF(D407="Time", E407*Assumptions!B2, IF(D407="Impressions", (E407/1000)*Assumptions!B3, 0))))</f>
        <v/>
      </c>
      <c r="K407">
        <f>IFERROR(DATE(YEAR(A407),MONTH(A407),1),)</f>
        <v/>
      </c>
    </row>
    <row r="408">
      <c r="F408" s="2" t="n"/>
      <c r="G408" s="6" t="n"/>
      <c r="H408" s="2">
        <f>IF(D408="Revenue", E408*F408*G408, IF(D408="Savings", E408*F408, IF(D408="Time", E408*Assumptions!B2, IF(D408="Impressions", (E408/1000)*Assumptions!B3, 0))))</f>
        <v/>
      </c>
      <c r="K408">
        <f>IFERROR(DATE(YEAR(A408),MONTH(A408),1),)</f>
        <v/>
      </c>
    </row>
    <row r="409">
      <c r="F409" s="2" t="n"/>
      <c r="G409" s="6" t="n"/>
      <c r="H409" s="2">
        <f>IF(D409="Revenue", E409*F409*G409, IF(D409="Savings", E409*F409, IF(D409="Time", E409*Assumptions!B2, IF(D409="Impressions", (E409/1000)*Assumptions!B3, 0))))</f>
        <v/>
      </c>
      <c r="K409">
        <f>IFERROR(DATE(YEAR(A409),MONTH(A409),1),)</f>
        <v/>
      </c>
    </row>
    <row r="410">
      <c r="F410" s="2" t="n"/>
      <c r="G410" s="6" t="n"/>
      <c r="H410" s="2">
        <f>IF(D410="Revenue", E410*F410*G410, IF(D410="Savings", E410*F410, IF(D410="Time", E410*Assumptions!B2, IF(D410="Impressions", (E410/1000)*Assumptions!B3, 0))))</f>
        <v/>
      </c>
      <c r="K410">
        <f>IFERROR(DATE(YEAR(A410),MONTH(A410),1),)</f>
        <v/>
      </c>
    </row>
    <row r="411">
      <c r="F411" s="2" t="n"/>
      <c r="G411" s="6" t="n"/>
      <c r="H411" s="2">
        <f>IF(D411="Revenue", E411*F411*G411, IF(D411="Savings", E411*F411, IF(D411="Time", E411*Assumptions!B2, IF(D411="Impressions", (E411/1000)*Assumptions!B3, 0))))</f>
        <v/>
      </c>
      <c r="K411">
        <f>IFERROR(DATE(YEAR(A411),MONTH(A411),1),)</f>
        <v/>
      </c>
    </row>
    <row r="412">
      <c r="F412" s="2" t="n"/>
      <c r="G412" s="6" t="n"/>
      <c r="H412" s="2">
        <f>IF(D412="Revenue", E412*F412*G412, IF(D412="Savings", E412*F412, IF(D412="Time", E412*Assumptions!B2, IF(D412="Impressions", (E412/1000)*Assumptions!B3, 0))))</f>
        <v/>
      </c>
      <c r="K412">
        <f>IFERROR(DATE(YEAR(A412),MONTH(A412),1),)</f>
        <v/>
      </c>
    </row>
    <row r="413">
      <c r="F413" s="2" t="n"/>
      <c r="G413" s="6" t="n"/>
      <c r="H413" s="2">
        <f>IF(D413="Revenue", E413*F413*G413, IF(D413="Savings", E413*F413, IF(D413="Time", E413*Assumptions!B2, IF(D413="Impressions", (E413/1000)*Assumptions!B3, 0))))</f>
        <v/>
      </c>
      <c r="K413">
        <f>IFERROR(DATE(YEAR(A413),MONTH(A413),1),)</f>
        <v/>
      </c>
    </row>
    <row r="414">
      <c r="F414" s="2" t="n"/>
      <c r="G414" s="6" t="n"/>
      <c r="H414" s="2">
        <f>IF(D414="Revenue", E414*F414*G414, IF(D414="Savings", E414*F414, IF(D414="Time", E414*Assumptions!B2, IF(D414="Impressions", (E414/1000)*Assumptions!B3, 0))))</f>
        <v/>
      </c>
      <c r="K414">
        <f>IFERROR(DATE(YEAR(A414),MONTH(A414),1),)</f>
        <v/>
      </c>
    </row>
    <row r="415">
      <c r="F415" s="2" t="n"/>
      <c r="G415" s="6" t="n"/>
      <c r="H415" s="2">
        <f>IF(D415="Revenue", E415*F415*G415, IF(D415="Savings", E415*F415, IF(D415="Time", E415*Assumptions!B2, IF(D415="Impressions", (E415/1000)*Assumptions!B3, 0))))</f>
        <v/>
      </c>
      <c r="K415">
        <f>IFERROR(DATE(YEAR(A415),MONTH(A415),1),)</f>
        <v/>
      </c>
    </row>
    <row r="416">
      <c r="F416" s="2" t="n"/>
      <c r="G416" s="6" t="n"/>
      <c r="H416" s="2">
        <f>IF(D416="Revenue", E416*F416*G416, IF(D416="Savings", E416*F416, IF(D416="Time", E416*Assumptions!B2, IF(D416="Impressions", (E416/1000)*Assumptions!B3, 0))))</f>
        <v/>
      </c>
      <c r="K416">
        <f>IFERROR(DATE(YEAR(A416),MONTH(A416),1),)</f>
        <v/>
      </c>
    </row>
    <row r="417">
      <c r="F417" s="2" t="n"/>
      <c r="G417" s="6" t="n"/>
      <c r="H417" s="2">
        <f>IF(D417="Revenue", E417*F417*G417, IF(D417="Savings", E417*F417, IF(D417="Time", E417*Assumptions!B2, IF(D417="Impressions", (E417/1000)*Assumptions!B3, 0))))</f>
        <v/>
      </c>
      <c r="K417">
        <f>IFERROR(DATE(YEAR(A417),MONTH(A417),1),)</f>
        <v/>
      </c>
    </row>
    <row r="418">
      <c r="F418" s="2" t="n"/>
      <c r="G418" s="6" t="n"/>
      <c r="H418" s="2">
        <f>IF(D418="Revenue", E418*F418*G418, IF(D418="Savings", E418*F418, IF(D418="Time", E418*Assumptions!B2, IF(D418="Impressions", (E418/1000)*Assumptions!B3, 0))))</f>
        <v/>
      </c>
      <c r="K418">
        <f>IFERROR(DATE(YEAR(A418),MONTH(A418),1),)</f>
        <v/>
      </c>
    </row>
    <row r="419">
      <c r="F419" s="2" t="n"/>
      <c r="G419" s="6" t="n"/>
      <c r="H419" s="2">
        <f>IF(D419="Revenue", E419*F419*G419, IF(D419="Savings", E419*F419, IF(D419="Time", E419*Assumptions!B2, IF(D419="Impressions", (E419/1000)*Assumptions!B3, 0))))</f>
        <v/>
      </c>
      <c r="K419">
        <f>IFERROR(DATE(YEAR(A419),MONTH(A419),1),)</f>
        <v/>
      </c>
    </row>
    <row r="420">
      <c r="F420" s="2" t="n"/>
      <c r="G420" s="6" t="n"/>
      <c r="H420" s="2">
        <f>IF(D420="Revenue", E420*F420*G420, IF(D420="Savings", E420*F420, IF(D420="Time", E420*Assumptions!B2, IF(D420="Impressions", (E420/1000)*Assumptions!B3, 0))))</f>
        <v/>
      </c>
      <c r="K420">
        <f>IFERROR(DATE(YEAR(A420),MONTH(A420),1),)</f>
        <v/>
      </c>
    </row>
    <row r="421">
      <c r="F421" s="2" t="n"/>
      <c r="G421" s="6" t="n"/>
      <c r="H421" s="2">
        <f>IF(D421="Revenue", E421*F421*G421, IF(D421="Savings", E421*F421, IF(D421="Time", E421*Assumptions!B2, IF(D421="Impressions", (E421/1000)*Assumptions!B3, 0))))</f>
        <v/>
      </c>
      <c r="K421">
        <f>IFERROR(DATE(YEAR(A421),MONTH(A421),1),)</f>
        <v/>
      </c>
    </row>
    <row r="422">
      <c r="F422" s="2" t="n"/>
      <c r="G422" s="6" t="n"/>
      <c r="H422" s="2">
        <f>IF(D422="Revenue", E422*F422*G422, IF(D422="Savings", E422*F422, IF(D422="Time", E422*Assumptions!B2, IF(D422="Impressions", (E422/1000)*Assumptions!B3, 0))))</f>
        <v/>
      </c>
      <c r="K422">
        <f>IFERROR(DATE(YEAR(A422),MONTH(A422),1),)</f>
        <v/>
      </c>
    </row>
    <row r="423">
      <c r="F423" s="2" t="n"/>
      <c r="G423" s="6" t="n"/>
      <c r="H423" s="2">
        <f>IF(D423="Revenue", E423*F423*G423, IF(D423="Savings", E423*F423, IF(D423="Time", E423*Assumptions!B2, IF(D423="Impressions", (E423/1000)*Assumptions!B3, 0))))</f>
        <v/>
      </c>
      <c r="K423">
        <f>IFERROR(DATE(YEAR(A423),MONTH(A423),1),)</f>
        <v/>
      </c>
    </row>
    <row r="424">
      <c r="F424" s="2" t="n"/>
      <c r="G424" s="6" t="n"/>
      <c r="H424" s="2">
        <f>IF(D424="Revenue", E424*F424*G424, IF(D424="Savings", E424*F424, IF(D424="Time", E424*Assumptions!B2, IF(D424="Impressions", (E424/1000)*Assumptions!B3, 0))))</f>
        <v/>
      </c>
      <c r="K424">
        <f>IFERROR(DATE(YEAR(A424),MONTH(A424),1),)</f>
        <v/>
      </c>
    </row>
    <row r="425">
      <c r="F425" s="2" t="n"/>
      <c r="G425" s="6" t="n"/>
      <c r="H425" s="2">
        <f>IF(D425="Revenue", E425*F425*G425, IF(D425="Savings", E425*F425, IF(D425="Time", E425*Assumptions!B2, IF(D425="Impressions", (E425/1000)*Assumptions!B3, 0))))</f>
        <v/>
      </c>
      <c r="K425">
        <f>IFERROR(DATE(YEAR(A425),MONTH(A425),1),)</f>
        <v/>
      </c>
    </row>
    <row r="426">
      <c r="F426" s="2" t="n"/>
      <c r="G426" s="6" t="n"/>
      <c r="H426" s="2">
        <f>IF(D426="Revenue", E426*F426*G426, IF(D426="Savings", E426*F426, IF(D426="Time", E426*Assumptions!B2, IF(D426="Impressions", (E426/1000)*Assumptions!B3, 0))))</f>
        <v/>
      </c>
      <c r="K426">
        <f>IFERROR(DATE(YEAR(A426),MONTH(A426),1),)</f>
        <v/>
      </c>
    </row>
    <row r="427">
      <c r="F427" s="2" t="n"/>
      <c r="G427" s="6" t="n"/>
      <c r="H427" s="2">
        <f>IF(D427="Revenue", E427*F427*G427, IF(D427="Savings", E427*F427, IF(D427="Time", E427*Assumptions!B2, IF(D427="Impressions", (E427/1000)*Assumptions!B3, 0))))</f>
        <v/>
      </c>
      <c r="K427">
        <f>IFERROR(DATE(YEAR(A427),MONTH(A427),1),)</f>
        <v/>
      </c>
    </row>
    <row r="428">
      <c r="F428" s="2" t="n"/>
      <c r="G428" s="6" t="n"/>
      <c r="H428" s="2">
        <f>IF(D428="Revenue", E428*F428*G428, IF(D428="Savings", E428*F428, IF(D428="Time", E428*Assumptions!B2, IF(D428="Impressions", (E428/1000)*Assumptions!B3, 0))))</f>
        <v/>
      </c>
      <c r="K428">
        <f>IFERROR(DATE(YEAR(A428),MONTH(A428),1),)</f>
        <v/>
      </c>
    </row>
    <row r="429">
      <c r="F429" s="2" t="n"/>
      <c r="G429" s="6" t="n"/>
      <c r="H429" s="2">
        <f>IF(D429="Revenue", E429*F429*G429, IF(D429="Savings", E429*F429, IF(D429="Time", E429*Assumptions!B2, IF(D429="Impressions", (E429/1000)*Assumptions!B3, 0))))</f>
        <v/>
      </c>
      <c r="K429">
        <f>IFERROR(DATE(YEAR(A429),MONTH(A429),1),)</f>
        <v/>
      </c>
    </row>
    <row r="430">
      <c r="F430" s="2" t="n"/>
      <c r="G430" s="6" t="n"/>
      <c r="H430" s="2">
        <f>IF(D430="Revenue", E430*F430*G430, IF(D430="Savings", E430*F430, IF(D430="Time", E430*Assumptions!B2, IF(D430="Impressions", (E430/1000)*Assumptions!B3, 0))))</f>
        <v/>
      </c>
      <c r="K430">
        <f>IFERROR(DATE(YEAR(A430),MONTH(A430),1),)</f>
        <v/>
      </c>
    </row>
    <row r="431">
      <c r="F431" s="2" t="n"/>
      <c r="G431" s="6" t="n"/>
      <c r="H431" s="2">
        <f>IF(D431="Revenue", E431*F431*G431, IF(D431="Savings", E431*F431, IF(D431="Time", E431*Assumptions!B2, IF(D431="Impressions", (E431/1000)*Assumptions!B3, 0))))</f>
        <v/>
      </c>
      <c r="K431">
        <f>IFERROR(DATE(YEAR(A431),MONTH(A431),1),)</f>
        <v/>
      </c>
    </row>
    <row r="432">
      <c r="F432" s="2" t="n"/>
      <c r="G432" s="6" t="n"/>
      <c r="H432" s="2">
        <f>IF(D432="Revenue", E432*F432*G432, IF(D432="Savings", E432*F432, IF(D432="Time", E432*Assumptions!B2, IF(D432="Impressions", (E432/1000)*Assumptions!B3, 0))))</f>
        <v/>
      </c>
      <c r="K432">
        <f>IFERROR(DATE(YEAR(A432),MONTH(A432),1),)</f>
        <v/>
      </c>
    </row>
    <row r="433">
      <c r="F433" s="2" t="n"/>
      <c r="G433" s="6" t="n"/>
      <c r="H433" s="2">
        <f>IF(D433="Revenue", E433*F433*G433, IF(D433="Savings", E433*F433, IF(D433="Time", E433*Assumptions!B2, IF(D433="Impressions", (E433/1000)*Assumptions!B3, 0))))</f>
        <v/>
      </c>
      <c r="K433">
        <f>IFERROR(DATE(YEAR(A433),MONTH(A433),1),)</f>
        <v/>
      </c>
    </row>
    <row r="434">
      <c r="F434" s="2" t="n"/>
      <c r="G434" s="6" t="n"/>
      <c r="H434" s="2">
        <f>IF(D434="Revenue", E434*F434*G434, IF(D434="Savings", E434*F434, IF(D434="Time", E434*Assumptions!B2, IF(D434="Impressions", (E434/1000)*Assumptions!B3, 0))))</f>
        <v/>
      </c>
      <c r="K434">
        <f>IFERROR(DATE(YEAR(A434),MONTH(A434),1),)</f>
        <v/>
      </c>
    </row>
    <row r="435">
      <c r="F435" s="2" t="n"/>
      <c r="G435" s="6" t="n"/>
      <c r="H435" s="2">
        <f>IF(D435="Revenue", E435*F435*G435, IF(D435="Savings", E435*F435, IF(D435="Time", E435*Assumptions!B2, IF(D435="Impressions", (E435/1000)*Assumptions!B3, 0))))</f>
        <v/>
      </c>
      <c r="K435">
        <f>IFERROR(DATE(YEAR(A435),MONTH(A435),1),)</f>
        <v/>
      </c>
    </row>
    <row r="436">
      <c r="F436" s="2" t="n"/>
      <c r="G436" s="6" t="n"/>
      <c r="H436" s="2">
        <f>IF(D436="Revenue", E436*F436*G436, IF(D436="Savings", E436*F436, IF(D436="Time", E436*Assumptions!B2, IF(D436="Impressions", (E436/1000)*Assumptions!B3, 0))))</f>
        <v/>
      </c>
      <c r="K436">
        <f>IFERROR(DATE(YEAR(A436),MONTH(A436),1),)</f>
        <v/>
      </c>
    </row>
    <row r="437">
      <c r="F437" s="2" t="n"/>
      <c r="G437" s="6" t="n"/>
      <c r="H437" s="2">
        <f>IF(D437="Revenue", E437*F437*G437, IF(D437="Savings", E437*F437, IF(D437="Time", E437*Assumptions!B2, IF(D437="Impressions", (E437/1000)*Assumptions!B3, 0))))</f>
        <v/>
      </c>
      <c r="K437">
        <f>IFERROR(DATE(YEAR(A437),MONTH(A437),1),)</f>
        <v/>
      </c>
    </row>
    <row r="438">
      <c r="F438" s="2" t="n"/>
      <c r="G438" s="6" t="n"/>
      <c r="H438" s="2">
        <f>IF(D438="Revenue", E438*F438*G438, IF(D438="Savings", E438*F438, IF(D438="Time", E438*Assumptions!B2, IF(D438="Impressions", (E438/1000)*Assumptions!B3, 0))))</f>
        <v/>
      </c>
      <c r="K438">
        <f>IFERROR(DATE(YEAR(A438),MONTH(A438),1),)</f>
        <v/>
      </c>
    </row>
    <row r="439">
      <c r="F439" s="2" t="n"/>
      <c r="G439" s="6" t="n"/>
      <c r="H439" s="2">
        <f>IF(D439="Revenue", E439*F439*G439, IF(D439="Savings", E439*F439, IF(D439="Time", E439*Assumptions!B2, IF(D439="Impressions", (E439/1000)*Assumptions!B3, 0))))</f>
        <v/>
      </c>
      <c r="K439">
        <f>IFERROR(DATE(YEAR(A439),MONTH(A439),1),)</f>
        <v/>
      </c>
    </row>
    <row r="440">
      <c r="F440" s="2" t="n"/>
      <c r="G440" s="6" t="n"/>
      <c r="H440" s="2">
        <f>IF(D440="Revenue", E440*F440*G440, IF(D440="Savings", E440*F440, IF(D440="Time", E440*Assumptions!B2, IF(D440="Impressions", (E440/1000)*Assumptions!B3, 0))))</f>
        <v/>
      </c>
      <c r="K440">
        <f>IFERROR(DATE(YEAR(A440),MONTH(A440),1),)</f>
        <v/>
      </c>
    </row>
    <row r="441">
      <c r="F441" s="2" t="n"/>
      <c r="G441" s="6" t="n"/>
      <c r="H441" s="2">
        <f>IF(D441="Revenue", E441*F441*G441, IF(D441="Savings", E441*F441, IF(D441="Time", E441*Assumptions!B2, IF(D441="Impressions", (E441/1000)*Assumptions!B3, 0))))</f>
        <v/>
      </c>
      <c r="K441">
        <f>IFERROR(DATE(YEAR(A441),MONTH(A441),1),)</f>
        <v/>
      </c>
    </row>
    <row r="442">
      <c r="F442" s="2" t="n"/>
      <c r="G442" s="6" t="n"/>
      <c r="H442" s="2">
        <f>IF(D442="Revenue", E442*F442*G442, IF(D442="Savings", E442*F442, IF(D442="Time", E442*Assumptions!B2, IF(D442="Impressions", (E442/1000)*Assumptions!B3, 0))))</f>
        <v/>
      </c>
      <c r="K442">
        <f>IFERROR(DATE(YEAR(A442),MONTH(A442),1),)</f>
        <v/>
      </c>
    </row>
    <row r="443">
      <c r="F443" s="2" t="n"/>
      <c r="G443" s="6" t="n"/>
      <c r="H443" s="2">
        <f>IF(D443="Revenue", E443*F443*G443, IF(D443="Savings", E443*F443, IF(D443="Time", E443*Assumptions!B2, IF(D443="Impressions", (E443/1000)*Assumptions!B3, 0))))</f>
        <v/>
      </c>
      <c r="K443">
        <f>IFERROR(DATE(YEAR(A443),MONTH(A443),1),)</f>
        <v/>
      </c>
    </row>
    <row r="444">
      <c r="F444" s="2" t="n"/>
      <c r="G444" s="6" t="n"/>
      <c r="H444" s="2">
        <f>IF(D444="Revenue", E444*F444*G444, IF(D444="Savings", E444*F444, IF(D444="Time", E444*Assumptions!B2, IF(D444="Impressions", (E444/1000)*Assumptions!B3, 0))))</f>
        <v/>
      </c>
      <c r="K444">
        <f>IFERROR(DATE(YEAR(A444),MONTH(A444),1),)</f>
        <v/>
      </c>
    </row>
    <row r="445">
      <c r="F445" s="2" t="n"/>
      <c r="G445" s="6" t="n"/>
      <c r="H445" s="2">
        <f>IF(D445="Revenue", E445*F445*G445, IF(D445="Savings", E445*F445, IF(D445="Time", E445*Assumptions!B2, IF(D445="Impressions", (E445/1000)*Assumptions!B3, 0))))</f>
        <v/>
      </c>
      <c r="K445">
        <f>IFERROR(DATE(YEAR(A445),MONTH(A445),1),)</f>
        <v/>
      </c>
    </row>
    <row r="446">
      <c r="F446" s="2" t="n"/>
      <c r="G446" s="6" t="n"/>
      <c r="H446" s="2">
        <f>IF(D446="Revenue", E446*F446*G446, IF(D446="Savings", E446*F446, IF(D446="Time", E446*Assumptions!B2, IF(D446="Impressions", (E446/1000)*Assumptions!B3, 0))))</f>
        <v/>
      </c>
      <c r="K446">
        <f>IFERROR(DATE(YEAR(A446),MONTH(A446),1),)</f>
        <v/>
      </c>
    </row>
    <row r="447">
      <c r="F447" s="2" t="n"/>
      <c r="G447" s="6" t="n"/>
      <c r="H447" s="2">
        <f>IF(D447="Revenue", E447*F447*G447, IF(D447="Savings", E447*F447, IF(D447="Time", E447*Assumptions!B2, IF(D447="Impressions", (E447/1000)*Assumptions!B3, 0))))</f>
        <v/>
      </c>
      <c r="K447">
        <f>IFERROR(DATE(YEAR(A447),MONTH(A447),1),)</f>
        <v/>
      </c>
    </row>
    <row r="448">
      <c r="F448" s="2" t="n"/>
      <c r="G448" s="6" t="n"/>
      <c r="H448" s="2">
        <f>IF(D448="Revenue", E448*F448*G448, IF(D448="Savings", E448*F448, IF(D448="Time", E448*Assumptions!B2, IF(D448="Impressions", (E448/1000)*Assumptions!B3, 0))))</f>
        <v/>
      </c>
      <c r="K448">
        <f>IFERROR(DATE(YEAR(A448),MONTH(A448),1),)</f>
        <v/>
      </c>
    </row>
    <row r="449">
      <c r="F449" s="2" t="n"/>
      <c r="G449" s="6" t="n"/>
      <c r="H449" s="2">
        <f>IF(D449="Revenue", E449*F449*G449, IF(D449="Savings", E449*F449, IF(D449="Time", E449*Assumptions!B2, IF(D449="Impressions", (E449/1000)*Assumptions!B3, 0))))</f>
        <v/>
      </c>
      <c r="K449">
        <f>IFERROR(DATE(YEAR(A449),MONTH(A449),1),)</f>
        <v/>
      </c>
    </row>
    <row r="450">
      <c r="F450" s="2" t="n"/>
      <c r="G450" s="6" t="n"/>
      <c r="H450" s="2">
        <f>IF(D450="Revenue", E450*F450*G450, IF(D450="Savings", E450*F450, IF(D450="Time", E450*Assumptions!B2, IF(D450="Impressions", (E450/1000)*Assumptions!B3, 0))))</f>
        <v/>
      </c>
      <c r="K450">
        <f>IFERROR(DATE(YEAR(A450),MONTH(A450),1),)</f>
        <v/>
      </c>
    </row>
    <row r="451">
      <c r="F451" s="2" t="n"/>
      <c r="G451" s="6" t="n"/>
      <c r="H451" s="2">
        <f>IF(D451="Revenue", E451*F451*G451, IF(D451="Savings", E451*F451, IF(D451="Time", E451*Assumptions!B2, IF(D451="Impressions", (E451/1000)*Assumptions!B3, 0))))</f>
        <v/>
      </c>
      <c r="K451">
        <f>IFERROR(DATE(YEAR(A451),MONTH(A451),1),)</f>
        <v/>
      </c>
    </row>
    <row r="452">
      <c r="F452" s="2" t="n"/>
      <c r="G452" s="6" t="n"/>
      <c r="H452" s="2">
        <f>IF(D452="Revenue", E452*F452*G452, IF(D452="Savings", E452*F452, IF(D452="Time", E452*Assumptions!B2, IF(D452="Impressions", (E452/1000)*Assumptions!B3, 0))))</f>
        <v/>
      </c>
      <c r="K452">
        <f>IFERROR(DATE(YEAR(A452),MONTH(A452),1),)</f>
        <v/>
      </c>
    </row>
    <row r="453">
      <c r="F453" s="2" t="n"/>
      <c r="G453" s="6" t="n"/>
      <c r="H453" s="2">
        <f>IF(D453="Revenue", E453*F453*G453, IF(D453="Savings", E453*F453, IF(D453="Time", E453*Assumptions!B2, IF(D453="Impressions", (E453/1000)*Assumptions!B3, 0))))</f>
        <v/>
      </c>
      <c r="K453">
        <f>IFERROR(DATE(YEAR(A453),MONTH(A453),1),)</f>
        <v/>
      </c>
    </row>
    <row r="454">
      <c r="F454" s="2" t="n"/>
      <c r="G454" s="6" t="n"/>
      <c r="H454" s="2">
        <f>IF(D454="Revenue", E454*F454*G454, IF(D454="Savings", E454*F454, IF(D454="Time", E454*Assumptions!B2, IF(D454="Impressions", (E454/1000)*Assumptions!B3, 0))))</f>
        <v/>
      </c>
      <c r="K454">
        <f>IFERROR(DATE(YEAR(A454),MONTH(A454),1),)</f>
        <v/>
      </c>
    </row>
    <row r="455">
      <c r="F455" s="2" t="n"/>
      <c r="G455" s="6" t="n"/>
      <c r="H455" s="2">
        <f>IF(D455="Revenue", E455*F455*G455, IF(D455="Savings", E455*F455, IF(D455="Time", E455*Assumptions!B2, IF(D455="Impressions", (E455/1000)*Assumptions!B3, 0))))</f>
        <v/>
      </c>
      <c r="K455">
        <f>IFERROR(DATE(YEAR(A455),MONTH(A455),1),)</f>
        <v/>
      </c>
    </row>
    <row r="456">
      <c r="F456" s="2" t="n"/>
      <c r="G456" s="6" t="n"/>
      <c r="H456" s="2">
        <f>IF(D456="Revenue", E456*F456*G456, IF(D456="Savings", E456*F456, IF(D456="Time", E456*Assumptions!B2, IF(D456="Impressions", (E456/1000)*Assumptions!B3, 0))))</f>
        <v/>
      </c>
      <c r="K456">
        <f>IFERROR(DATE(YEAR(A456),MONTH(A456),1),)</f>
        <v/>
      </c>
    </row>
    <row r="457">
      <c r="F457" s="2" t="n"/>
      <c r="G457" s="6" t="n"/>
      <c r="H457" s="2">
        <f>IF(D457="Revenue", E457*F457*G457, IF(D457="Savings", E457*F457, IF(D457="Time", E457*Assumptions!B2, IF(D457="Impressions", (E457/1000)*Assumptions!B3, 0))))</f>
        <v/>
      </c>
      <c r="K457">
        <f>IFERROR(DATE(YEAR(A457),MONTH(A457),1),)</f>
        <v/>
      </c>
    </row>
    <row r="458">
      <c r="F458" s="2" t="n"/>
      <c r="G458" s="6" t="n"/>
      <c r="H458" s="2">
        <f>IF(D458="Revenue", E458*F458*G458, IF(D458="Savings", E458*F458, IF(D458="Time", E458*Assumptions!B2, IF(D458="Impressions", (E458/1000)*Assumptions!B3, 0))))</f>
        <v/>
      </c>
      <c r="K458">
        <f>IFERROR(DATE(YEAR(A458),MONTH(A458),1),)</f>
        <v/>
      </c>
    </row>
    <row r="459">
      <c r="F459" s="2" t="n"/>
      <c r="G459" s="6" t="n"/>
      <c r="H459" s="2">
        <f>IF(D459="Revenue", E459*F459*G459, IF(D459="Savings", E459*F459, IF(D459="Time", E459*Assumptions!B2, IF(D459="Impressions", (E459/1000)*Assumptions!B3, 0))))</f>
        <v/>
      </c>
      <c r="K459">
        <f>IFERROR(DATE(YEAR(A459),MONTH(A459),1),)</f>
        <v/>
      </c>
    </row>
    <row r="460">
      <c r="F460" s="2" t="n"/>
      <c r="G460" s="6" t="n"/>
      <c r="H460" s="2">
        <f>IF(D460="Revenue", E460*F460*G460, IF(D460="Savings", E460*F460, IF(D460="Time", E460*Assumptions!B2, IF(D460="Impressions", (E460/1000)*Assumptions!B3, 0))))</f>
        <v/>
      </c>
      <c r="K460">
        <f>IFERROR(DATE(YEAR(A460),MONTH(A460),1),)</f>
        <v/>
      </c>
    </row>
    <row r="461">
      <c r="F461" s="2" t="n"/>
      <c r="G461" s="6" t="n"/>
      <c r="H461" s="2">
        <f>IF(D461="Revenue", E461*F461*G461, IF(D461="Savings", E461*F461, IF(D461="Time", E461*Assumptions!B2, IF(D461="Impressions", (E461/1000)*Assumptions!B3, 0))))</f>
        <v/>
      </c>
      <c r="K461">
        <f>IFERROR(DATE(YEAR(A461),MONTH(A461),1),)</f>
        <v/>
      </c>
    </row>
    <row r="462">
      <c r="F462" s="2" t="n"/>
      <c r="G462" s="6" t="n"/>
      <c r="H462" s="2">
        <f>IF(D462="Revenue", E462*F462*G462, IF(D462="Savings", E462*F462, IF(D462="Time", E462*Assumptions!B2, IF(D462="Impressions", (E462/1000)*Assumptions!B3, 0))))</f>
        <v/>
      </c>
      <c r="K462">
        <f>IFERROR(DATE(YEAR(A462),MONTH(A462),1),)</f>
        <v/>
      </c>
    </row>
    <row r="463">
      <c r="F463" s="2" t="n"/>
      <c r="G463" s="6" t="n"/>
      <c r="H463" s="2">
        <f>IF(D463="Revenue", E463*F463*G463, IF(D463="Savings", E463*F463, IF(D463="Time", E463*Assumptions!B2, IF(D463="Impressions", (E463/1000)*Assumptions!B3, 0))))</f>
        <v/>
      </c>
      <c r="K463">
        <f>IFERROR(DATE(YEAR(A463),MONTH(A463),1),)</f>
        <v/>
      </c>
    </row>
    <row r="464">
      <c r="F464" s="2" t="n"/>
      <c r="G464" s="6" t="n"/>
      <c r="H464" s="2">
        <f>IF(D464="Revenue", E464*F464*G464, IF(D464="Savings", E464*F464, IF(D464="Time", E464*Assumptions!B2, IF(D464="Impressions", (E464/1000)*Assumptions!B3, 0))))</f>
        <v/>
      </c>
      <c r="K464">
        <f>IFERROR(DATE(YEAR(A464),MONTH(A464),1),)</f>
        <v/>
      </c>
    </row>
    <row r="465">
      <c r="F465" s="2" t="n"/>
      <c r="G465" s="6" t="n"/>
      <c r="H465" s="2">
        <f>IF(D465="Revenue", E465*F465*G465, IF(D465="Savings", E465*F465, IF(D465="Time", E465*Assumptions!B2, IF(D465="Impressions", (E465/1000)*Assumptions!B3, 0))))</f>
        <v/>
      </c>
      <c r="K465">
        <f>IFERROR(DATE(YEAR(A465),MONTH(A465),1),)</f>
        <v/>
      </c>
    </row>
    <row r="466">
      <c r="F466" s="2" t="n"/>
      <c r="G466" s="6" t="n"/>
      <c r="H466" s="2">
        <f>IF(D466="Revenue", E466*F466*G466, IF(D466="Savings", E466*F466, IF(D466="Time", E466*Assumptions!B2, IF(D466="Impressions", (E466/1000)*Assumptions!B3, 0))))</f>
        <v/>
      </c>
      <c r="K466">
        <f>IFERROR(DATE(YEAR(A466),MONTH(A466),1),)</f>
        <v/>
      </c>
    </row>
    <row r="467">
      <c r="F467" s="2" t="n"/>
      <c r="G467" s="6" t="n"/>
      <c r="H467" s="2">
        <f>IF(D467="Revenue", E467*F467*G467, IF(D467="Savings", E467*F467, IF(D467="Time", E467*Assumptions!B2, IF(D467="Impressions", (E467/1000)*Assumptions!B3, 0))))</f>
        <v/>
      </c>
      <c r="K467">
        <f>IFERROR(DATE(YEAR(A467),MONTH(A467),1),)</f>
        <v/>
      </c>
    </row>
    <row r="468">
      <c r="F468" s="2" t="n"/>
      <c r="G468" s="6" t="n"/>
      <c r="H468" s="2">
        <f>IF(D468="Revenue", E468*F468*G468, IF(D468="Savings", E468*F468, IF(D468="Time", E468*Assumptions!B2, IF(D468="Impressions", (E468/1000)*Assumptions!B3, 0))))</f>
        <v/>
      </c>
      <c r="K468">
        <f>IFERROR(DATE(YEAR(A468),MONTH(A468),1),)</f>
        <v/>
      </c>
    </row>
    <row r="469">
      <c r="F469" s="2" t="n"/>
      <c r="G469" s="6" t="n"/>
      <c r="H469" s="2">
        <f>IF(D469="Revenue", E469*F469*G469, IF(D469="Savings", E469*F469, IF(D469="Time", E469*Assumptions!B2, IF(D469="Impressions", (E469/1000)*Assumptions!B3, 0))))</f>
        <v/>
      </c>
      <c r="K469">
        <f>IFERROR(DATE(YEAR(A469),MONTH(A469),1),)</f>
        <v/>
      </c>
    </row>
    <row r="470">
      <c r="F470" s="2" t="n"/>
      <c r="G470" s="6" t="n"/>
      <c r="H470" s="2">
        <f>IF(D470="Revenue", E470*F470*G470, IF(D470="Savings", E470*F470, IF(D470="Time", E470*Assumptions!B2, IF(D470="Impressions", (E470/1000)*Assumptions!B3, 0))))</f>
        <v/>
      </c>
      <c r="K470">
        <f>IFERROR(DATE(YEAR(A470),MONTH(A470),1),)</f>
        <v/>
      </c>
    </row>
    <row r="471">
      <c r="F471" s="2" t="n"/>
      <c r="G471" s="6" t="n"/>
      <c r="H471" s="2">
        <f>IF(D471="Revenue", E471*F471*G471, IF(D471="Savings", E471*F471, IF(D471="Time", E471*Assumptions!B2, IF(D471="Impressions", (E471/1000)*Assumptions!B3, 0))))</f>
        <v/>
      </c>
      <c r="K471">
        <f>IFERROR(DATE(YEAR(A471),MONTH(A471),1),)</f>
        <v/>
      </c>
    </row>
    <row r="472">
      <c r="F472" s="2" t="n"/>
      <c r="G472" s="6" t="n"/>
      <c r="H472" s="2">
        <f>IF(D472="Revenue", E472*F472*G472, IF(D472="Savings", E472*F472, IF(D472="Time", E472*Assumptions!B2, IF(D472="Impressions", (E472/1000)*Assumptions!B3, 0))))</f>
        <v/>
      </c>
      <c r="K472">
        <f>IFERROR(DATE(YEAR(A472),MONTH(A472),1),)</f>
        <v/>
      </c>
    </row>
    <row r="473">
      <c r="F473" s="2" t="n"/>
      <c r="G473" s="6" t="n"/>
      <c r="H473" s="2">
        <f>IF(D473="Revenue", E473*F473*G473, IF(D473="Savings", E473*F473, IF(D473="Time", E473*Assumptions!B2, IF(D473="Impressions", (E473/1000)*Assumptions!B3, 0))))</f>
        <v/>
      </c>
      <c r="K473">
        <f>IFERROR(DATE(YEAR(A473),MONTH(A473),1),)</f>
        <v/>
      </c>
    </row>
    <row r="474">
      <c r="F474" s="2" t="n"/>
      <c r="G474" s="6" t="n"/>
      <c r="H474" s="2">
        <f>IF(D474="Revenue", E474*F474*G474, IF(D474="Savings", E474*F474, IF(D474="Time", E474*Assumptions!B2, IF(D474="Impressions", (E474/1000)*Assumptions!B3, 0))))</f>
        <v/>
      </c>
      <c r="K474">
        <f>IFERROR(DATE(YEAR(A474),MONTH(A474),1),)</f>
        <v/>
      </c>
    </row>
    <row r="475">
      <c r="F475" s="2" t="n"/>
      <c r="G475" s="6" t="n"/>
      <c r="H475" s="2">
        <f>IF(D475="Revenue", E475*F475*G475, IF(D475="Savings", E475*F475, IF(D475="Time", E475*Assumptions!B2, IF(D475="Impressions", (E475/1000)*Assumptions!B3, 0))))</f>
        <v/>
      </c>
      <c r="K475">
        <f>IFERROR(DATE(YEAR(A475),MONTH(A475),1),)</f>
        <v/>
      </c>
    </row>
    <row r="476">
      <c r="F476" s="2" t="n"/>
      <c r="G476" s="6" t="n"/>
      <c r="H476" s="2">
        <f>IF(D476="Revenue", E476*F476*G476, IF(D476="Savings", E476*F476, IF(D476="Time", E476*Assumptions!B2, IF(D476="Impressions", (E476/1000)*Assumptions!B3, 0))))</f>
        <v/>
      </c>
      <c r="K476">
        <f>IFERROR(DATE(YEAR(A476),MONTH(A476),1),)</f>
        <v/>
      </c>
    </row>
    <row r="477">
      <c r="F477" s="2" t="n"/>
      <c r="G477" s="6" t="n"/>
      <c r="H477" s="2">
        <f>IF(D477="Revenue", E477*F477*G477, IF(D477="Savings", E477*F477, IF(D477="Time", E477*Assumptions!B2, IF(D477="Impressions", (E477/1000)*Assumptions!B3, 0))))</f>
        <v/>
      </c>
      <c r="K477">
        <f>IFERROR(DATE(YEAR(A477),MONTH(A477),1),)</f>
        <v/>
      </c>
    </row>
    <row r="478">
      <c r="F478" s="2" t="n"/>
      <c r="G478" s="6" t="n"/>
      <c r="H478" s="2">
        <f>IF(D478="Revenue", E478*F478*G478, IF(D478="Savings", E478*F478, IF(D478="Time", E478*Assumptions!B2, IF(D478="Impressions", (E478/1000)*Assumptions!B3, 0))))</f>
        <v/>
      </c>
      <c r="K478">
        <f>IFERROR(DATE(YEAR(A478),MONTH(A478),1),)</f>
        <v/>
      </c>
    </row>
    <row r="479">
      <c r="F479" s="2" t="n"/>
      <c r="G479" s="6" t="n"/>
      <c r="H479" s="2">
        <f>IF(D479="Revenue", E479*F479*G479, IF(D479="Savings", E479*F479, IF(D479="Time", E479*Assumptions!B2, IF(D479="Impressions", (E479/1000)*Assumptions!B3, 0))))</f>
        <v/>
      </c>
      <c r="K479">
        <f>IFERROR(DATE(YEAR(A479),MONTH(A479),1),)</f>
        <v/>
      </c>
    </row>
    <row r="480">
      <c r="F480" s="2" t="n"/>
      <c r="G480" s="6" t="n"/>
      <c r="H480" s="2">
        <f>IF(D480="Revenue", E480*F480*G480, IF(D480="Savings", E480*F480, IF(D480="Time", E480*Assumptions!B2, IF(D480="Impressions", (E480/1000)*Assumptions!B3, 0))))</f>
        <v/>
      </c>
      <c r="K480">
        <f>IFERROR(DATE(YEAR(A480),MONTH(A480),1),)</f>
        <v/>
      </c>
    </row>
    <row r="481">
      <c r="F481" s="2" t="n"/>
      <c r="G481" s="6" t="n"/>
      <c r="H481" s="2">
        <f>IF(D481="Revenue", E481*F481*G481, IF(D481="Savings", E481*F481, IF(D481="Time", E481*Assumptions!B2, IF(D481="Impressions", (E481/1000)*Assumptions!B3, 0))))</f>
        <v/>
      </c>
      <c r="K481">
        <f>IFERROR(DATE(YEAR(A481),MONTH(A481),1),)</f>
        <v/>
      </c>
    </row>
    <row r="482">
      <c r="F482" s="2" t="n"/>
      <c r="G482" s="6" t="n"/>
      <c r="H482" s="2">
        <f>IF(D482="Revenue", E482*F482*G482, IF(D482="Savings", E482*F482, IF(D482="Time", E482*Assumptions!B2, IF(D482="Impressions", (E482/1000)*Assumptions!B3, 0))))</f>
        <v/>
      </c>
      <c r="K482">
        <f>IFERROR(DATE(YEAR(A482),MONTH(A482),1),)</f>
        <v/>
      </c>
    </row>
    <row r="483">
      <c r="F483" s="2" t="n"/>
      <c r="G483" s="6" t="n"/>
      <c r="H483" s="2">
        <f>IF(D483="Revenue", E483*F483*G483, IF(D483="Savings", E483*F483, IF(D483="Time", E483*Assumptions!B2, IF(D483="Impressions", (E483/1000)*Assumptions!B3, 0))))</f>
        <v/>
      </c>
      <c r="K483">
        <f>IFERROR(DATE(YEAR(A483),MONTH(A483),1),)</f>
        <v/>
      </c>
    </row>
    <row r="484">
      <c r="F484" s="2" t="n"/>
      <c r="G484" s="6" t="n"/>
      <c r="H484" s="2">
        <f>IF(D484="Revenue", E484*F484*G484, IF(D484="Savings", E484*F484, IF(D484="Time", E484*Assumptions!B2, IF(D484="Impressions", (E484/1000)*Assumptions!B3, 0))))</f>
        <v/>
      </c>
      <c r="K484">
        <f>IFERROR(DATE(YEAR(A484),MONTH(A484),1),)</f>
        <v/>
      </c>
    </row>
    <row r="485">
      <c r="F485" s="2" t="n"/>
      <c r="G485" s="6" t="n"/>
      <c r="H485" s="2">
        <f>IF(D485="Revenue", E485*F485*G485, IF(D485="Savings", E485*F485, IF(D485="Time", E485*Assumptions!B2, IF(D485="Impressions", (E485/1000)*Assumptions!B3, 0))))</f>
        <v/>
      </c>
      <c r="K485">
        <f>IFERROR(DATE(YEAR(A485),MONTH(A485),1),)</f>
        <v/>
      </c>
    </row>
    <row r="486">
      <c r="F486" s="2" t="n"/>
      <c r="G486" s="6" t="n"/>
      <c r="H486" s="2">
        <f>IF(D486="Revenue", E486*F486*G486, IF(D486="Savings", E486*F486, IF(D486="Time", E486*Assumptions!B2, IF(D486="Impressions", (E486/1000)*Assumptions!B3, 0))))</f>
        <v/>
      </c>
      <c r="K486">
        <f>IFERROR(DATE(YEAR(A486),MONTH(A486),1),)</f>
        <v/>
      </c>
    </row>
    <row r="487">
      <c r="F487" s="2" t="n"/>
      <c r="G487" s="6" t="n"/>
      <c r="H487" s="2">
        <f>IF(D487="Revenue", E487*F487*G487, IF(D487="Savings", E487*F487, IF(D487="Time", E487*Assumptions!B2, IF(D487="Impressions", (E487/1000)*Assumptions!B3, 0))))</f>
        <v/>
      </c>
      <c r="K487">
        <f>IFERROR(DATE(YEAR(A487),MONTH(A487),1),)</f>
        <v/>
      </c>
    </row>
    <row r="488">
      <c r="F488" s="2" t="n"/>
      <c r="G488" s="6" t="n"/>
      <c r="H488" s="2">
        <f>IF(D488="Revenue", E488*F488*G488, IF(D488="Savings", E488*F488, IF(D488="Time", E488*Assumptions!B2, IF(D488="Impressions", (E488/1000)*Assumptions!B3, 0))))</f>
        <v/>
      </c>
      <c r="K488">
        <f>IFERROR(DATE(YEAR(A488),MONTH(A488),1),)</f>
        <v/>
      </c>
    </row>
    <row r="489">
      <c r="F489" s="2" t="n"/>
      <c r="G489" s="6" t="n"/>
      <c r="H489" s="2">
        <f>IF(D489="Revenue", E489*F489*G489, IF(D489="Savings", E489*F489, IF(D489="Time", E489*Assumptions!B2, IF(D489="Impressions", (E489/1000)*Assumptions!B3, 0))))</f>
        <v/>
      </c>
      <c r="K489">
        <f>IFERROR(DATE(YEAR(A489),MONTH(A489),1),)</f>
        <v/>
      </c>
    </row>
    <row r="490">
      <c r="F490" s="2" t="n"/>
      <c r="G490" s="6" t="n"/>
      <c r="H490" s="2">
        <f>IF(D490="Revenue", E490*F490*G490, IF(D490="Savings", E490*F490, IF(D490="Time", E490*Assumptions!B2, IF(D490="Impressions", (E490/1000)*Assumptions!B3, 0))))</f>
        <v/>
      </c>
      <c r="K490">
        <f>IFERROR(DATE(YEAR(A490),MONTH(A490),1),)</f>
        <v/>
      </c>
    </row>
    <row r="491">
      <c r="F491" s="2" t="n"/>
      <c r="G491" s="6" t="n"/>
      <c r="H491" s="2">
        <f>IF(D491="Revenue", E491*F491*G491, IF(D491="Savings", E491*F491, IF(D491="Time", E491*Assumptions!B2, IF(D491="Impressions", (E491/1000)*Assumptions!B3, 0))))</f>
        <v/>
      </c>
      <c r="K491">
        <f>IFERROR(DATE(YEAR(A491),MONTH(A491),1),)</f>
        <v/>
      </c>
    </row>
    <row r="492">
      <c r="F492" s="2" t="n"/>
      <c r="G492" s="6" t="n"/>
      <c r="H492" s="2">
        <f>IF(D492="Revenue", E492*F492*G492, IF(D492="Savings", E492*F492, IF(D492="Time", E492*Assumptions!B2, IF(D492="Impressions", (E492/1000)*Assumptions!B3, 0))))</f>
        <v/>
      </c>
      <c r="K492">
        <f>IFERROR(DATE(YEAR(A492),MONTH(A492),1),)</f>
        <v/>
      </c>
    </row>
    <row r="493">
      <c r="F493" s="2" t="n"/>
      <c r="G493" s="6" t="n"/>
      <c r="H493" s="2">
        <f>IF(D493="Revenue", E493*F493*G493, IF(D493="Savings", E493*F493, IF(D493="Time", E493*Assumptions!B2, IF(D493="Impressions", (E493/1000)*Assumptions!B3, 0))))</f>
        <v/>
      </c>
      <c r="K493">
        <f>IFERROR(DATE(YEAR(A493),MONTH(A493),1),)</f>
        <v/>
      </c>
    </row>
    <row r="494">
      <c r="F494" s="2" t="n"/>
      <c r="G494" s="6" t="n"/>
      <c r="H494" s="2">
        <f>IF(D494="Revenue", E494*F494*G494, IF(D494="Savings", E494*F494, IF(D494="Time", E494*Assumptions!B2, IF(D494="Impressions", (E494/1000)*Assumptions!B3, 0))))</f>
        <v/>
      </c>
      <c r="K494">
        <f>IFERROR(DATE(YEAR(A494),MONTH(A494),1),)</f>
        <v/>
      </c>
    </row>
    <row r="495">
      <c r="F495" s="2" t="n"/>
      <c r="G495" s="6" t="n"/>
      <c r="H495" s="2">
        <f>IF(D495="Revenue", E495*F495*G495, IF(D495="Savings", E495*F495, IF(D495="Time", E495*Assumptions!B2, IF(D495="Impressions", (E495/1000)*Assumptions!B3, 0))))</f>
        <v/>
      </c>
      <c r="K495">
        <f>IFERROR(DATE(YEAR(A495),MONTH(A495),1),)</f>
        <v/>
      </c>
    </row>
    <row r="496">
      <c r="F496" s="2" t="n"/>
      <c r="G496" s="6" t="n"/>
      <c r="H496" s="2">
        <f>IF(D496="Revenue", E496*F496*G496, IF(D496="Savings", E496*F496, IF(D496="Time", E496*Assumptions!B2, IF(D496="Impressions", (E496/1000)*Assumptions!B3, 0))))</f>
        <v/>
      </c>
      <c r="K496">
        <f>IFERROR(DATE(YEAR(A496),MONTH(A496),1),)</f>
        <v/>
      </c>
    </row>
    <row r="497">
      <c r="F497" s="2" t="n"/>
      <c r="G497" s="6" t="n"/>
      <c r="H497" s="2">
        <f>IF(D497="Revenue", E497*F497*G497, IF(D497="Savings", E497*F497, IF(D497="Time", E497*Assumptions!B2, IF(D497="Impressions", (E497/1000)*Assumptions!B3, 0))))</f>
        <v/>
      </c>
      <c r="K497">
        <f>IFERROR(DATE(YEAR(A497),MONTH(A497),1),)</f>
        <v/>
      </c>
    </row>
    <row r="498">
      <c r="F498" s="2" t="n"/>
      <c r="G498" s="6" t="n"/>
      <c r="H498" s="2">
        <f>IF(D498="Revenue", E498*F498*G498, IF(D498="Savings", E498*F498, IF(D498="Time", E498*Assumptions!B2, IF(D498="Impressions", (E498/1000)*Assumptions!B3, 0))))</f>
        <v/>
      </c>
      <c r="K498">
        <f>IFERROR(DATE(YEAR(A498),MONTH(A498),1),)</f>
        <v/>
      </c>
    </row>
    <row r="499">
      <c r="F499" s="2" t="n"/>
      <c r="G499" s="6" t="n"/>
      <c r="H499" s="2">
        <f>IF(D499="Revenue", E499*F499*G499, IF(D499="Savings", E499*F499, IF(D499="Time", E499*Assumptions!B2, IF(D499="Impressions", (E499/1000)*Assumptions!B3, 0))))</f>
        <v/>
      </c>
      <c r="K499">
        <f>IFERROR(DATE(YEAR(A499),MONTH(A499),1),)</f>
        <v/>
      </c>
    </row>
    <row r="500">
      <c r="F500" s="2" t="n"/>
      <c r="G500" s="6" t="n"/>
      <c r="H500" s="2">
        <f>IF(D500="Revenue", E500*F500*G500, IF(D500="Savings", E500*F500, IF(D500="Time", E500*Assumptions!B2, IF(D500="Impressions", (E500/1000)*Assumptions!B3, 0))))</f>
        <v/>
      </c>
      <c r="K500">
        <f>IFERROR(DATE(YEAR(A500),MONTH(A500),1),)</f>
        <v/>
      </c>
    </row>
    <row r="501">
      <c r="F501" s="2" t="n"/>
      <c r="G501" s="6" t="n"/>
      <c r="H501" s="2">
        <f>IF(D501="Revenue", E501*F501*G501, IF(D501="Savings", E501*F501, IF(D501="Time", E501*Assumptions!B2, IF(D501="Impressions", (E501/1000)*Assumptions!B3, 0))))</f>
        <v/>
      </c>
      <c r="K501">
        <f>IFERROR(DATE(YEAR(A501),MONTH(A501),1),)</f>
        <v/>
      </c>
    </row>
    <row r="502">
      <c r="F502" s="2" t="n"/>
      <c r="G502" s="6" t="n"/>
      <c r="H502" s="2">
        <f>IF(D502="Revenue", E502*F502*G502, IF(D502="Savings", E502*F502, IF(D502="Time", E502*Assumptions!B2, IF(D502="Impressions", (E502/1000)*Assumptions!B3, 0))))</f>
        <v/>
      </c>
      <c r="K502">
        <f>IFERROR(DATE(YEAR(A502),MONTH(A502),1),)</f>
        <v/>
      </c>
    </row>
    <row r="503">
      <c r="F503" s="2" t="n"/>
      <c r="G503" s="6" t="n"/>
      <c r="H503" s="2">
        <f>IF(D503="Revenue", E503*F503*G503, IF(D503="Savings", E503*F503, IF(D503="Time", E503*Assumptions!B2, IF(D503="Impressions", (E503/1000)*Assumptions!B3, 0))))</f>
        <v/>
      </c>
      <c r="K503">
        <f>IFERROR(DATE(YEAR(A503),MONTH(A503),1),)</f>
        <v/>
      </c>
    </row>
    <row r="504">
      <c r="F504" s="2" t="n"/>
      <c r="G504" s="6" t="n"/>
      <c r="H504" s="2">
        <f>IF(D504="Revenue", E504*F504*G504, IF(D504="Savings", E504*F504, IF(D504="Time", E504*Assumptions!B2, IF(D504="Impressions", (E504/1000)*Assumptions!B3, 0))))</f>
        <v/>
      </c>
      <c r="K504">
        <f>IFERROR(DATE(YEAR(A504),MONTH(A504),1),)</f>
        <v/>
      </c>
    </row>
    <row r="505">
      <c r="F505" s="2" t="n"/>
      <c r="G505" s="6" t="n"/>
      <c r="H505" s="2">
        <f>IF(D505="Revenue", E505*F505*G505, IF(D505="Savings", E505*F505, IF(D505="Time", E505*Assumptions!B2, IF(D505="Impressions", (E505/1000)*Assumptions!B3, 0))))</f>
        <v/>
      </c>
      <c r="K505">
        <f>IFERROR(DATE(YEAR(A505),MONTH(A505),1),)</f>
        <v/>
      </c>
    </row>
    <row r="506">
      <c r="F506" s="2" t="n"/>
      <c r="G506" s="6" t="n"/>
      <c r="H506" s="2">
        <f>IF(D506="Revenue", E506*F506*G506, IF(D506="Savings", E506*F506, IF(D506="Time", E506*Assumptions!B2, IF(D506="Impressions", (E506/1000)*Assumptions!B3, 0))))</f>
        <v/>
      </c>
      <c r="K506">
        <f>IFERROR(DATE(YEAR(A506),MONTH(A506),1),)</f>
        <v/>
      </c>
    </row>
    <row r="507">
      <c r="F507" s="2" t="n"/>
      <c r="G507" s="6" t="n"/>
      <c r="H507" s="2">
        <f>IF(D507="Revenue", E507*F507*G507, IF(D507="Savings", E507*F507, IF(D507="Time", E507*Assumptions!B2, IF(D507="Impressions", (E507/1000)*Assumptions!B3, 0))))</f>
        <v/>
      </c>
      <c r="K507">
        <f>IFERROR(DATE(YEAR(A507),MONTH(A507),1),)</f>
        <v/>
      </c>
    </row>
    <row r="508">
      <c r="F508" s="2" t="n"/>
      <c r="G508" s="6" t="n"/>
      <c r="H508" s="2">
        <f>IF(D508="Revenue", E508*F508*G508, IF(D508="Savings", E508*F508, IF(D508="Time", E508*Assumptions!B2, IF(D508="Impressions", (E508/1000)*Assumptions!B3, 0))))</f>
        <v/>
      </c>
      <c r="K508">
        <f>IFERROR(DATE(YEAR(A508),MONTH(A508),1),)</f>
        <v/>
      </c>
    </row>
    <row r="509">
      <c r="F509" s="2" t="n"/>
      <c r="G509" s="6" t="n"/>
      <c r="H509" s="2">
        <f>IF(D509="Revenue", E509*F509*G509, IF(D509="Savings", E509*F509, IF(D509="Time", E509*Assumptions!B2, IF(D509="Impressions", (E509/1000)*Assumptions!B3, 0))))</f>
        <v/>
      </c>
      <c r="K509">
        <f>IFERROR(DATE(YEAR(A509),MONTH(A509),1),)</f>
        <v/>
      </c>
    </row>
    <row r="510">
      <c r="F510" s="2" t="n"/>
      <c r="G510" s="6" t="n"/>
      <c r="H510" s="2">
        <f>IF(D510="Revenue", E510*F510*G510, IF(D510="Savings", E510*F510, IF(D510="Time", E510*Assumptions!B2, IF(D510="Impressions", (E510/1000)*Assumptions!B3, 0))))</f>
        <v/>
      </c>
      <c r="K510">
        <f>IFERROR(DATE(YEAR(A510),MONTH(A510),1),)</f>
        <v/>
      </c>
    </row>
    <row r="511">
      <c r="F511" s="2" t="n"/>
      <c r="G511" s="6" t="n"/>
      <c r="H511" s="2">
        <f>IF(D511="Revenue", E511*F511*G511, IF(D511="Savings", E511*F511, IF(D511="Time", E511*Assumptions!B2, IF(D511="Impressions", (E511/1000)*Assumptions!B3, 0))))</f>
        <v/>
      </c>
      <c r="K511">
        <f>IFERROR(DATE(YEAR(A511),MONTH(A511),1),)</f>
        <v/>
      </c>
    </row>
    <row r="512">
      <c r="F512" s="2" t="n"/>
      <c r="G512" s="6" t="n"/>
      <c r="H512" s="2">
        <f>IF(D512="Revenue", E512*F512*G512, IF(D512="Savings", E512*F512, IF(D512="Time", E512*Assumptions!B2, IF(D512="Impressions", (E512/1000)*Assumptions!B3, 0))))</f>
        <v/>
      </c>
      <c r="K512">
        <f>IFERROR(DATE(YEAR(A512),MONTH(A512),1),)</f>
        <v/>
      </c>
    </row>
    <row r="513">
      <c r="F513" s="2" t="n"/>
      <c r="G513" s="6" t="n"/>
      <c r="H513" s="2">
        <f>IF(D513="Revenue", E513*F513*G513, IF(D513="Savings", E513*F513, IF(D513="Time", E513*Assumptions!B2, IF(D513="Impressions", (E513/1000)*Assumptions!B3, 0))))</f>
        <v/>
      </c>
      <c r="K513">
        <f>IFERROR(DATE(YEAR(A513),MONTH(A513),1),)</f>
        <v/>
      </c>
    </row>
    <row r="514">
      <c r="F514" s="2" t="n"/>
      <c r="G514" s="6" t="n"/>
      <c r="H514" s="2">
        <f>IF(D514="Revenue", E514*F514*G514, IF(D514="Savings", E514*F514, IF(D514="Time", E514*Assumptions!B2, IF(D514="Impressions", (E514/1000)*Assumptions!B3, 0))))</f>
        <v/>
      </c>
      <c r="K514">
        <f>IFERROR(DATE(YEAR(A514),MONTH(A514),1),)</f>
        <v/>
      </c>
    </row>
    <row r="515">
      <c r="F515" s="2" t="n"/>
      <c r="G515" s="6" t="n"/>
      <c r="H515" s="2">
        <f>IF(D515="Revenue", E515*F515*G515, IF(D515="Savings", E515*F515, IF(D515="Time", E515*Assumptions!B2, IF(D515="Impressions", (E515/1000)*Assumptions!B3, 0))))</f>
        <v/>
      </c>
      <c r="K515">
        <f>IFERROR(DATE(YEAR(A515),MONTH(A515),1),)</f>
        <v/>
      </c>
    </row>
    <row r="516">
      <c r="F516" s="2" t="n"/>
      <c r="G516" s="6" t="n"/>
      <c r="H516" s="2">
        <f>IF(D516="Revenue", E516*F516*G516, IF(D516="Savings", E516*F516, IF(D516="Time", E516*Assumptions!B2, IF(D516="Impressions", (E516/1000)*Assumptions!B3, 0))))</f>
        <v/>
      </c>
      <c r="K516">
        <f>IFERROR(DATE(YEAR(A516),MONTH(A516),1),)</f>
        <v/>
      </c>
    </row>
    <row r="517">
      <c r="F517" s="2" t="n"/>
      <c r="G517" s="6" t="n"/>
      <c r="H517" s="2">
        <f>IF(D517="Revenue", E517*F517*G517, IF(D517="Savings", E517*F517, IF(D517="Time", E517*Assumptions!B2, IF(D517="Impressions", (E517/1000)*Assumptions!B3, 0))))</f>
        <v/>
      </c>
      <c r="K517">
        <f>IFERROR(DATE(YEAR(A517),MONTH(A517),1),)</f>
        <v/>
      </c>
    </row>
    <row r="518">
      <c r="F518" s="2" t="n"/>
      <c r="G518" s="6" t="n"/>
      <c r="H518" s="2">
        <f>IF(D518="Revenue", E518*F518*G518, IF(D518="Savings", E518*F518, IF(D518="Time", E518*Assumptions!B2, IF(D518="Impressions", (E518/1000)*Assumptions!B3, 0))))</f>
        <v/>
      </c>
      <c r="K518">
        <f>IFERROR(DATE(YEAR(A518),MONTH(A518),1),)</f>
        <v/>
      </c>
    </row>
    <row r="519">
      <c r="F519" s="2" t="n"/>
      <c r="G519" s="6" t="n"/>
      <c r="H519" s="2">
        <f>IF(D519="Revenue", E519*F519*G519, IF(D519="Savings", E519*F519, IF(D519="Time", E519*Assumptions!B2, IF(D519="Impressions", (E519/1000)*Assumptions!B3, 0))))</f>
        <v/>
      </c>
      <c r="K519">
        <f>IFERROR(DATE(YEAR(A519),MONTH(A519),1),)</f>
        <v/>
      </c>
    </row>
    <row r="520">
      <c r="F520" s="2" t="n"/>
      <c r="G520" s="6" t="n"/>
      <c r="H520" s="2">
        <f>IF(D520="Revenue", E520*F520*G520, IF(D520="Savings", E520*F520, IF(D520="Time", E520*Assumptions!B2, IF(D520="Impressions", (E520/1000)*Assumptions!B3, 0))))</f>
        <v/>
      </c>
      <c r="K520">
        <f>IFERROR(DATE(YEAR(A520),MONTH(A520),1),)</f>
        <v/>
      </c>
    </row>
    <row r="521">
      <c r="F521" s="2" t="n"/>
      <c r="G521" s="6" t="n"/>
      <c r="H521" s="2">
        <f>IF(D521="Revenue", E521*F521*G521, IF(D521="Savings", E521*F521, IF(D521="Time", E521*Assumptions!B2, IF(D521="Impressions", (E521/1000)*Assumptions!B3, 0))))</f>
        <v/>
      </c>
      <c r="K521">
        <f>IFERROR(DATE(YEAR(A521),MONTH(A521),1),)</f>
        <v/>
      </c>
    </row>
    <row r="522">
      <c r="F522" s="2" t="n"/>
      <c r="G522" s="6" t="n"/>
      <c r="H522" s="2">
        <f>IF(D522="Revenue", E522*F522*G522, IF(D522="Savings", E522*F522, IF(D522="Time", E522*Assumptions!B2, IF(D522="Impressions", (E522/1000)*Assumptions!B3, 0))))</f>
        <v/>
      </c>
      <c r="K522">
        <f>IFERROR(DATE(YEAR(A522),MONTH(A522),1),)</f>
        <v/>
      </c>
    </row>
    <row r="523">
      <c r="F523" s="2" t="n"/>
      <c r="G523" s="6" t="n"/>
      <c r="H523" s="2">
        <f>IF(D523="Revenue", E523*F523*G523, IF(D523="Savings", E523*F523, IF(D523="Time", E523*Assumptions!B2, IF(D523="Impressions", (E523/1000)*Assumptions!B3, 0))))</f>
        <v/>
      </c>
      <c r="K523">
        <f>IFERROR(DATE(YEAR(A523),MONTH(A523),1),)</f>
        <v/>
      </c>
    </row>
    <row r="524">
      <c r="F524" s="2" t="n"/>
      <c r="G524" s="6" t="n"/>
      <c r="H524" s="2">
        <f>IF(D524="Revenue", E524*F524*G524, IF(D524="Savings", E524*F524, IF(D524="Time", E524*Assumptions!B2, IF(D524="Impressions", (E524/1000)*Assumptions!B3, 0))))</f>
        <v/>
      </c>
      <c r="K524">
        <f>IFERROR(DATE(YEAR(A524),MONTH(A524),1),)</f>
        <v/>
      </c>
    </row>
    <row r="525">
      <c r="F525" s="2" t="n"/>
      <c r="G525" s="6" t="n"/>
      <c r="H525" s="2">
        <f>IF(D525="Revenue", E525*F525*G525, IF(D525="Savings", E525*F525, IF(D525="Time", E525*Assumptions!B2, IF(D525="Impressions", (E525/1000)*Assumptions!B3, 0))))</f>
        <v/>
      </c>
      <c r="K525">
        <f>IFERROR(DATE(YEAR(A525),MONTH(A525),1),)</f>
        <v/>
      </c>
    </row>
    <row r="526">
      <c r="F526" s="2" t="n"/>
      <c r="G526" s="6" t="n"/>
      <c r="H526" s="2">
        <f>IF(D526="Revenue", E526*F526*G526, IF(D526="Savings", E526*F526, IF(D526="Time", E526*Assumptions!B2, IF(D526="Impressions", (E526/1000)*Assumptions!B3, 0))))</f>
        <v/>
      </c>
      <c r="K526">
        <f>IFERROR(DATE(YEAR(A526),MONTH(A526),1),)</f>
        <v/>
      </c>
    </row>
    <row r="527">
      <c r="F527" s="2" t="n"/>
      <c r="G527" s="6" t="n"/>
      <c r="H527" s="2">
        <f>IF(D527="Revenue", E527*F527*G527, IF(D527="Savings", E527*F527, IF(D527="Time", E527*Assumptions!B2, IF(D527="Impressions", (E527/1000)*Assumptions!B3, 0))))</f>
        <v/>
      </c>
      <c r="K527">
        <f>IFERROR(DATE(YEAR(A527),MONTH(A527),1),)</f>
        <v/>
      </c>
    </row>
    <row r="528">
      <c r="F528" s="2" t="n"/>
      <c r="G528" s="6" t="n"/>
      <c r="H528" s="2">
        <f>IF(D528="Revenue", E528*F528*G528, IF(D528="Savings", E528*F528, IF(D528="Time", E528*Assumptions!B2, IF(D528="Impressions", (E528/1000)*Assumptions!B3, 0))))</f>
        <v/>
      </c>
      <c r="K528">
        <f>IFERROR(DATE(YEAR(A528),MONTH(A528),1),)</f>
        <v/>
      </c>
    </row>
    <row r="529">
      <c r="F529" s="2" t="n"/>
      <c r="G529" s="6" t="n"/>
      <c r="H529" s="2">
        <f>IF(D529="Revenue", E529*F529*G529, IF(D529="Savings", E529*F529, IF(D529="Time", E529*Assumptions!B2, IF(D529="Impressions", (E529/1000)*Assumptions!B3, 0))))</f>
        <v/>
      </c>
      <c r="K529">
        <f>IFERROR(DATE(YEAR(A529),MONTH(A529),1),)</f>
        <v/>
      </c>
    </row>
    <row r="530">
      <c r="F530" s="2" t="n"/>
      <c r="G530" s="6" t="n"/>
      <c r="H530" s="2">
        <f>IF(D530="Revenue", E530*F530*G530, IF(D530="Savings", E530*F530, IF(D530="Time", E530*Assumptions!B2, IF(D530="Impressions", (E530/1000)*Assumptions!B3, 0))))</f>
        <v/>
      </c>
      <c r="K530">
        <f>IFERROR(DATE(YEAR(A530),MONTH(A530),1),)</f>
        <v/>
      </c>
    </row>
    <row r="531">
      <c r="F531" s="2" t="n"/>
      <c r="G531" s="6" t="n"/>
      <c r="H531" s="2">
        <f>IF(D531="Revenue", E531*F531*G531, IF(D531="Savings", E531*F531, IF(D531="Time", E531*Assumptions!B2, IF(D531="Impressions", (E531/1000)*Assumptions!B3, 0))))</f>
        <v/>
      </c>
      <c r="K531">
        <f>IFERROR(DATE(YEAR(A531),MONTH(A531),1),)</f>
        <v/>
      </c>
    </row>
    <row r="532">
      <c r="F532" s="2" t="n"/>
      <c r="G532" s="6" t="n"/>
      <c r="H532" s="2">
        <f>IF(D532="Revenue", E532*F532*G532, IF(D532="Savings", E532*F532, IF(D532="Time", E532*Assumptions!B2, IF(D532="Impressions", (E532/1000)*Assumptions!B3, 0))))</f>
        <v/>
      </c>
      <c r="K532">
        <f>IFERROR(DATE(YEAR(A532),MONTH(A532),1),)</f>
        <v/>
      </c>
    </row>
    <row r="533">
      <c r="F533" s="2" t="n"/>
      <c r="G533" s="6" t="n"/>
      <c r="H533" s="2">
        <f>IF(D533="Revenue", E533*F533*G533, IF(D533="Savings", E533*F533, IF(D533="Time", E533*Assumptions!B2, IF(D533="Impressions", (E533/1000)*Assumptions!B3, 0))))</f>
        <v/>
      </c>
      <c r="K533">
        <f>IFERROR(DATE(YEAR(A533),MONTH(A533),1),)</f>
        <v/>
      </c>
    </row>
    <row r="534">
      <c r="F534" s="2" t="n"/>
      <c r="G534" s="6" t="n"/>
      <c r="H534" s="2">
        <f>IF(D534="Revenue", E534*F534*G534, IF(D534="Savings", E534*F534, IF(D534="Time", E534*Assumptions!B2, IF(D534="Impressions", (E534/1000)*Assumptions!B3, 0))))</f>
        <v/>
      </c>
      <c r="K534">
        <f>IFERROR(DATE(YEAR(A534),MONTH(A534),1),)</f>
        <v/>
      </c>
    </row>
    <row r="535">
      <c r="F535" s="2" t="n"/>
      <c r="G535" s="6" t="n"/>
      <c r="H535" s="2">
        <f>IF(D535="Revenue", E535*F535*G535, IF(D535="Savings", E535*F535, IF(D535="Time", E535*Assumptions!B2, IF(D535="Impressions", (E535/1000)*Assumptions!B3, 0))))</f>
        <v/>
      </c>
      <c r="K535">
        <f>IFERROR(DATE(YEAR(A535),MONTH(A535),1),)</f>
        <v/>
      </c>
    </row>
    <row r="536">
      <c r="F536" s="2" t="n"/>
      <c r="G536" s="6" t="n"/>
      <c r="H536" s="2">
        <f>IF(D536="Revenue", E536*F536*G536, IF(D536="Savings", E536*F536, IF(D536="Time", E536*Assumptions!B2, IF(D536="Impressions", (E536/1000)*Assumptions!B3, 0))))</f>
        <v/>
      </c>
      <c r="K536">
        <f>IFERROR(DATE(YEAR(A536),MONTH(A536),1),)</f>
        <v/>
      </c>
    </row>
    <row r="537">
      <c r="F537" s="2" t="n"/>
      <c r="G537" s="6" t="n"/>
      <c r="H537" s="2">
        <f>IF(D537="Revenue", E537*F537*G537, IF(D537="Savings", E537*F537, IF(D537="Time", E537*Assumptions!B2, IF(D537="Impressions", (E537/1000)*Assumptions!B3, 0))))</f>
        <v/>
      </c>
      <c r="K537">
        <f>IFERROR(DATE(YEAR(A537),MONTH(A537),1),)</f>
        <v/>
      </c>
    </row>
    <row r="538">
      <c r="F538" s="2" t="n"/>
      <c r="G538" s="6" t="n"/>
      <c r="H538" s="2">
        <f>IF(D538="Revenue", E538*F538*G538, IF(D538="Savings", E538*F538, IF(D538="Time", E538*Assumptions!B2, IF(D538="Impressions", (E538/1000)*Assumptions!B3, 0))))</f>
        <v/>
      </c>
      <c r="K538">
        <f>IFERROR(DATE(YEAR(A538),MONTH(A538),1),)</f>
        <v/>
      </c>
    </row>
    <row r="539">
      <c r="F539" s="2" t="n"/>
      <c r="G539" s="6" t="n"/>
      <c r="H539" s="2">
        <f>IF(D539="Revenue", E539*F539*G539, IF(D539="Savings", E539*F539, IF(D539="Time", E539*Assumptions!B2, IF(D539="Impressions", (E539/1000)*Assumptions!B3, 0))))</f>
        <v/>
      </c>
      <c r="K539">
        <f>IFERROR(DATE(YEAR(A539),MONTH(A539),1),)</f>
        <v/>
      </c>
    </row>
    <row r="540">
      <c r="F540" s="2" t="n"/>
      <c r="G540" s="6" t="n"/>
      <c r="H540" s="2">
        <f>IF(D540="Revenue", E540*F540*G540, IF(D540="Savings", E540*F540, IF(D540="Time", E540*Assumptions!B2, IF(D540="Impressions", (E540/1000)*Assumptions!B3, 0))))</f>
        <v/>
      </c>
      <c r="K540">
        <f>IFERROR(DATE(YEAR(A540),MONTH(A540),1),)</f>
        <v/>
      </c>
    </row>
    <row r="541">
      <c r="F541" s="2" t="n"/>
      <c r="G541" s="6" t="n"/>
      <c r="H541" s="2">
        <f>IF(D541="Revenue", E541*F541*G541, IF(D541="Savings", E541*F541, IF(D541="Time", E541*Assumptions!B2, IF(D541="Impressions", (E541/1000)*Assumptions!B3, 0))))</f>
        <v/>
      </c>
      <c r="K541">
        <f>IFERROR(DATE(YEAR(A541),MONTH(A541),1),)</f>
        <v/>
      </c>
    </row>
    <row r="542">
      <c r="F542" s="2" t="n"/>
      <c r="G542" s="6" t="n"/>
      <c r="H542" s="2">
        <f>IF(D542="Revenue", E542*F542*G542, IF(D542="Savings", E542*F542, IF(D542="Time", E542*Assumptions!B2, IF(D542="Impressions", (E542/1000)*Assumptions!B3, 0))))</f>
        <v/>
      </c>
      <c r="K542">
        <f>IFERROR(DATE(YEAR(A542),MONTH(A542),1),)</f>
        <v/>
      </c>
    </row>
    <row r="543">
      <c r="F543" s="2" t="n"/>
      <c r="G543" s="6" t="n"/>
      <c r="H543" s="2">
        <f>IF(D543="Revenue", E543*F543*G543, IF(D543="Savings", E543*F543, IF(D543="Time", E543*Assumptions!B2, IF(D543="Impressions", (E543/1000)*Assumptions!B3, 0))))</f>
        <v/>
      </c>
      <c r="K543">
        <f>IFERROR(DATE(YEAR(A543),MONTH(A543),1),)</f>
        <v/>
      </c>
    </row>
    <row r="544">
      <c r="F544" s="2" t="n"/>
      <c r="G544" s="6" t="n"/>
      <c r="H544" s="2">
        <f>IF(D544="Revenue", E544*F544*G544, IF(D544="Savings", E544*F544, IF(D544="Time", E544*Assumptions!B2, IF(D544="Impressions", (E544/1000)*Assumptions!B3, 0))))</f>
        <v/>
      </c>
      <c r="K544">
        <f>IFERROR(DATE(YEAR(A544),MONTH(A544),1),)</f>
        <v/>
      </c>
    </row>
    <row r="545">
      <c r="F545" s="2" t="n"/>
      <c r="G545" s="6" t="n"/>
      <c r="H545" s="2">
        <f>IF(D545="Revenue", E545*F545*G545, IF(D545="Savings", E545*F545, IF(D545="Time", E545*Assumptions!B2, IF(D545="Impressions", (E545/1000)*Assumptions!B3, 0))))</f>
        <v/>
      </c>
      <c r="K545">
        <f>IFERROR(DATE(YEAR(A545),MONTH(A545),1),)</f>
        <v/>
      </c>
    </row>
    <row r="546">
      <c r="F546" s="2" t="n"/>
      <c r="G546" s="6" t="n"/>
      <c r="H546" s="2">
        <f>IF(D546="Revenue", E546*F546*G546, IF(D546="Savings", E546*F546, IF(D546="Time", E546*Assumptions!B2, IF(D546="Impressions", (E546/1000)*Assumptions!B3, 0))))</f>
        <v/>
      </c>
      <c r="K546">
        <f>IFERROR(DATE(YEAR(A546),MONTH(A546),1),)</f>
        <v/>
      </c>
    </row>
    <row r="547">
      <c r="F547" s="2" t="n"/>
      <c r="G547" s="6" t="n"/>
      <c r="H547" s="2">
        <f>IF(D547="Revenue", E547*F547*G547, IF(D547="Savings", E547*F547, IF(D547="Time", E547*Assumptions!B2, IF(D547="Impressions", (E547/1000)*Assumptions!B3, 0))))</f>
        <v/>
      </c>
      <c r="K547">
        <f>IFERROR(DATE(YEAR(A547),MONTH(A547),1),)</f>
        <v/>
      </c>
    </row>
    <row r="548">
      <c r="F548" s="2" t="n"/>
      <c r="G548" s="6" t="n"/>
      <c r="H548" s="2">
        <f>IF(D548="Revenue", E548*F548*G548, IF(D548="Savings", E548*F548, IF(D548="Time", E548*Assumptions!B2, IF(D548="Impressions", (E548/1000)*Assumptions!B3, 0))))</f>
        <v/>
      </c>
      <c r="K548">
        <f>IFERROR(DATE(YEAR(A548),MONTH(A548),1),)</f>
        <v/>
      </c>
    </row>
    <row r="549">
      <c r="F549" s="2" t="n"/>
      <c r="G549" s="6" t="n"/>
      <c r="H549" s="2">
        <f>IF(D549="Revenue", E549*F549*G549, IF(D549="Savings", E549*F549, IF(D549="Time", E549*Assumptions!B2, IF(D549="Impressions", (E549/1000)*Assumptions!B3, 0))))</f>
        <v/>
      </c>
      <c r="K549">
        <f>IFERROR(DATE(YEAR(A549),MONTH(A549),1),)</f>
        <v/>
      </c>
    </row>
    <row r="550">
      <c r="F550" s="2" t="n"/>
      <c r="G550" s="6" t="n"/>
      <c r="H550" s="2">
        <f>IF(D550="Revenue", E550*F550*G550, IF(D550="Savings", E550*F550, IF(D550="Time", E550*Assumptions!B2, IF(D550="Impressions", (E550/1000)*Assumptions!B3, 0))))</f>
        <v/>
      </c>
      <c r="K550">
        <f>IFERROR(DATE(YEAR(A550),MONTH(A550),1),)</f>
        <v/>
      </c>
    </row>
    <row r="551">
      <c r="F551" s="2" t="n"/>
      <c r="G551" s="6" t="n"/>
      <c r="H551" s="2">
        <f>IF(D551="Revenue", E551*F551*G551, IF(D551="Savings", E551*F551, IF(D551="Time", E551*Assumptions!B2, IF(D551="Impressions", (E551/1000)*Assumptions!B3, 0))))</f>
        <v/>
      </c>
      <c r="K551">
        <f>IFERROR(DATE(YEAR(A551),MONTH(A551),1),)</f>
        <v/>
      </c>
    </row>
    <row r="552">
      <c r="F552" s="2" t="n"/>
      <c r="G552" s="6" t="n"/>
      <c r="H552" s="2">
        <f>IF(D552="Revenue", E552*F552*G552, IF(D552="Savings", E552*F552, IF(D552="Time", E552*Assumptions!B2, IF(D552="Impressions", (E552/1000)*Assumptions!B3, 0))))</f>
        <v/>
      </c>
      <c r="K552">
        <f>IFERROR(DATE(YEAR(A552),MONTH(A552),1),)</f>
        <v/>
      </c>
    </row>
    <row r="553">
      <c r="F553" s="2" t="n"/>
      <c r="G553" s="6" t="n"/>
      <c r="H553" s="2">
        <f>IF(D553="Revenue", E553*F553*G553, IF(D553="Savings", E553*F553, IF(D553="Time", E553*Assumptions!B2, IF(D553="Impressions", (E553/1000)*Assumptions!B3, 0))))</f>
        <v/>
      </c>
      <c r="K553">
        <f>IFERROR(DATE(YEAR(A553),MONTH(A553),1),)</f>
        <v/>
      </c>
    </row>
    <row r="554">
      <c r="F554" s="2" t="n"/>
      <c r="G554" s="6" t="n"/>
      <c r="H554" s="2">
        <f>IF(D554="Revenue", E554*F554*G554, IF(D554="Savings", E554*F554, IF(D554="Time", E554*Assumptions!B2, IF(D554="Impressions", (E554/1000)*Assumptions!B3, 0))))</f>
        <v/>
      </c>
      <c r="K554">
        <f>IFERROR(DATE(YEAR(A554),MONTH(A554),1),)</f>
        <v/>
      </c>
    </row>
    <row r="555">
      <c r="F555" s="2" t="n"/>
      <c r="G555" s="6" t="n"/>
      <c r="H555" s="2">
        <f>IF(D555="Revenue", E555*F555*G555, IF(D555="Savings", E555*F555, IF(D555="Time", E555*Assumptions!B2, IF(D555="Impressions", (E555/1000)*Assumptions!B3, 0))))</f>
        <v/>
      </c>
      <c r="K555">
        <f>IFERROR(DATE(YEAR(A555),MONTH(A555),1),)</f>
        <v/>
      </c>
    </row>
    <row r="556">
      <c r="F556" s="2" t="n"/>
      <c r="G556" s="6" t="n"/>
      <c r="H556" s="2">
        <f>IF(D556="Revenue", E556*F556*G556, IF(D556="Savings", E556*F556, IF(D556="Time", E556*Assumptions!B2, IF(D556="Impressions", (E556/1000)*Assumptions!B3, 0))))</f>
        <v/>
      </c>
      <c r="K556">
        <f>IFERROR(DATE(YEAR(A556),MONTH(A556),1),)</f>
        <v/>
      </c>
    </row>
    <row r="557">
      <c r="F557" s="2" t="n"/>
      <c r="G557" s="6" t="n"/>
      <c r="H557" s="2">
        <f>IF(D557="Revenue", E557*F557*G557, IF(D557="Savings", E557*F557, IF(D557="Time", E557*Assumptions!B2, IF(D557="Impressions", (E557/1000)*Assumptions!B3, 0))))</f>
        <v/>
      </c>
      <c r="K557">
        <f>IFERROR(DATE(YEAR(A557),MONTH(A557),1),)</f>
        <v/>
      </c>
    </row>
    <row r="558">
      <c r="F558" s="2" t="n"/>
      <c r="G558" s="6" t="n"/>
      <c r="H558" s="2">
        <f>IF(D558="Revenue", E558*F558*G558, IF(D558="Savings", E558*F558, IF(D558="Time", E558*Assumptions!B2, IF(D558="Impressions", (E558/1000)*Assumptions!B3, 0))))</f>
        <v/>
      </c>
      <c r="K558">
        <f>IFERROR(DATE(YEAR(A558),MONTH(A558),1),)</f>
        <v/>
      </c>
    </row>
    <row r="559">
      <c r="F559" s="2" t="n"/>
      <c r="G559" s="6" t="n"/>
      <c r="H559" s="2">
        <f>IF(D559="Revenue", E559*F559*G559, IF(D559="Savings", E559*F559, IF(D559="Time", E559*Assumptions!B2, IF(D559="Impressions", (E559/1000)*Assumptions!B3, 0))))</f>
        <v/>
      </c>
      <c r="K559">
        <f>IFERROR(DATE(YEAR(A559),MONTH(A559),1),)</f>
        <v/>
      </c>
    </row>
    <row r="560">
      <c r="F560" s="2" t="n"/>
      <c r="G560" s="6" t="n"/>
      <c r="H560" s="2">
        <f>IF(D560="Revenue", E560*F560*G560, IF(D560="Savings", E560*F560, IF(D560="Time", E560*Assumptions!B2, IF(D560="Impressions", (E560/1000)*Assumptions!B3, 0))))</f>
        <v/>
      </c>
      <c r="K560">
        <f>IFERROR(DATE(YEAR(A560),MONTH(A560),1),)</f>
        <v/>
      </c>
    </row>
    <row r="561">
      <c r="F561" s="2" t="n"/>
      <c r="G561" s="6" t="n"/>
      <c r="H561" s="2">
        <f>IF(D561="Revenue", E561*F561*G561, IF(D561="Savings", E561*F561, IF(D561="Time", E561*Assumptions!B2, IF(D561="Impressions", (E561/1000)*Assumptions!B3, 0))))</f>
        <v/>
      </c>
      <c r="K561">
        <f>IFERROR(DATE(YEAR(A561),MONTH(A561),1),)</f>
        <v/>
      </c>
    </row>
    <row r="562">
      <c r="F562" s="2" t="n"/>
      <c r="G562" s="6" t="n"/>
      <c r="H562" s="2">
        <f>IF(D562="Revenue", E562*F562*G562, IF(D562="Savings", E562*F562, IF(D562="Time", E562*Assumptions!B2, IF(D562="Impressions", (E562/1000)*Assumptions!B3, 0))))</f>
        <v/>
      </c>
      <c r="K562">
        <f>IFERROR(DATE(YEAR(A562),MONTH(A562),1),)</f>
        <v/>
      </c>
    </row>
    <row r="563">
      <c r="F563" s="2" t="n"/>
      <c r="G563" s="6" t="n"/>
      <c r="H563" s="2">
        <f>IF(D563="Revenue", E563*F563*G563, IF(D563="Savings", E563*F563, IF(D563="Time", E563*Assumptions!B2, IF(D563="Impressions", (E563/1000)*Assumptions!B3, 0))))</f>
        <v/>
      </c>
      <c r="K563">
        <f>IFERROR(DATE(YEAR(A563),MONTH(A563),1),)</f>
        <v/>
      </c>
    </row>
    <row r="564">
      <c r="F564" s="2" t="n"/>
      <c r="G564" s="6" t="n"/>
      <c r="H564" s="2">
        <f>IF(D564="Revenue", E564*F564*G564, IF(D564="Savings", E564*F564, IF(D564="Time", E564*Assumptions!B2, IF(D564="Impressions", (E564/1000)*Assumptions!B3, 0))))</f>
        <v/>
      </c>
      <c r="K564">
        <f>IFERROR(DATE(YEAR(A564),MONTH(A564),1),)</f>
        <v/>
      </c>
    </row>
    <row r="565">
      <c r="F565" s="2" t="n"/>
      <c r="G565" s="6" t="n"/>
      <c r="H565" s="2">
        <f>IF(D565="Revenue", E565*F565*G565, IF(D565="Savings", E565*F565, IF(D565="Time", E565*Assumptions!B2, IF(D565="Impressions", (E565/1000)*Assumptions!B3, 0))))</f>
        <v/>
      </c>
      <c r="K565">
        <f>IFERROR(DATE(YEAR(A565),MONTH(A565),1),)</f>
        <v/>
      </c>
    </row>
    <row r="566">
      <c r="F566" s="2" t="n"/>
      <c r="G566" s="6" t="n"/>
      <c r="H566" s="2">
        <f>IF(D566="Revenue", E566*F566*G566, IF(D566="Savings", E566*F566, IF(D566="Time", E566*Assumptions!B2, IF(D566="Impressions", (E566/1000)*Assumptions!B3, 0))))</f>
        <v/>
      </c>
      <c r="K566">
        <f>IFERROR(DATE(YEAR(A566),MONTH(A566),1),)</f>
        <v/>
      </c>
    </row>
    <row r="567">
      <c r="F567" s="2" t="n"/>
      <c r="G567" s="6" t="n"/>
      <c r="H567" s="2">
        <f>IF(D567="Revenue", E567*F567*G567, IF(D567="Savings", E567*F567, IF(D567="Time", E567*Assumptions!B2, IF(D567="Impressions", (E567/1000)*Assumptions!B3, 0))))</f>
        <v/>
      </c>
      <c r="K567">
        <f>IFERROR(DATE(YEAR(A567),MONTH(A567),1),)</f>
        <v/>
      </c>
    </row>
    <row r="568">
      <c r="F568" s="2" t="n"/>
      <c r="G568" s="6" t="n"/>
      <c r="H568" s="2">
        <f>IF(D568="Revenue", E568*F568*G568, IF(D568="Savings", E568*F568, IF(D568="Time", E568*Assumptions!B2, IF(D568="Impressions", (E568/1000)*Assumptions!B3, 0))))</f>
        <v/>
      </c>
      <c r="K568">
        <f>IFERROR(DATE(YEAR(A568),MONTH(A568),1),)</f>
        <v/>
      </c>
    </row>
    <row r="569">
      <c r="F569" s="2" t="n"/>
      <c r="G569" s="6" t="n"/>
      <c r="H569" s="2">
        <f>IF(D569="Revenue", E569*F569*G569, IF(D569="Savings", E569*F569, IF(D569="Time", E569*Assumptions!B2, IF(D569="Impressions", (E569/1000)*Assumptions!B3, 0))))</f>
        <v/>
      </c>
      <c r="K569">
        <f>IFERROR(DATE(YEAR(A569),MONTH(A569),1),)</f>
        <v/>
      </c>
    </row>
    <row r="570">
      <c r="F570" s="2" t="n"/>
      <c r="G570" s="6" t="n"/>
      <c r="H570" s="2">
        <f>IF(D570="Revenue", E570*F570*G570, IF(D570="Savings", E570*F570, IF(D570="Time", E570*Assumptions!B2, IF(D570="Impressions", (E570/1000)*Assumptions!B3, 0))))</f>
        <v/>
      </c>
      <c r="K570">
        <f>IFERROR(DATE(YEAR(A570),MONTH(A570),1),)</f>
        <v/>
      </c>
    </row>
    <row r="571">
      <c r="F571" s="2" t="n"/>
      <c r="G571" s="6" t="n"/>
      <c r="H571" s="2">
        <f>IF(D571="Revenue", E571*F571*G571, IF(D571="Savings", E571*F571, IF(D571="Time", E571*Assumptions!B2, IF(D571="Impressions", (E571/1000)*Assumptions!B3, 0))))</f>
        <v/>
      </c>
      <c r="K571">
        <f>IFERROR(DATE(YEAR(A571),MONTH(A571),1),)</f>
        <v/>
      </c>
    </row>
    <row r="572">
      <c r="F572" s="2" t="n"/>
      <c r="G572" s="6" t="n"/>
      <c r="H572" s="2">
        <f>IF(D572="Revenue", E572*F572*G572, IF(D572="Savings", E572*F572, IF(D572="Time", E572*Assumptions!B2, IF(D572="Impressions", (E572/1000)*Assumptions!B3, 0))))</f>
        <v/>
      </c>
      <c r="K572">
        <f>IFERROR(DATE(YEAR(A572),MONTH(A572),1),)</f>
        <v/>
      </c>
    </row>
    <row r="573">
      <c r="F573" s="2" t="n"/>
      <c r="G573" s="6" t="n"/>
      <c r="H573" s="2">
        <f>IF(D573="Revenue", E573*F573*G573, IF(D573="Savings", E573*F573, IF(D573="Time", E573*Assumptions!B2, IF(D573="Impressions", (E573/1000)*Assumptions!B3, 0))))</f>
        <v/>
      </c>
      <c r="K573">
        <f>IFERROR(DATE(YEAR(A573),MONTH(A573),1),)</f>
        <v/>
      </c>
    </row>
    <row r="574">
      <c r="F574" s="2" t="n"/>
      <c r="G574" s="6" t="n"/>
      <c r="H574" s="2">
        <f>IF(D574="Revenue", E574*F574*G574, IF(D574="Savings", E574*F574, IF(D574="Time", E574*Assumptions!B2, IF(D574="Impressions", (E574/1000)*Assumptions!B3, 0))))</f>
        <v/>
      </c>
      <c r="K574">
        <f>IFERROR(DATE(YEAR(A574),MONTH(A574),1),)</f>
        <v/>
      </c>
    </row>
    <row r="575">
      <c r="F575" s="2" t="n"/>
      <c r="G575" s="6" t="n"/>
      <c r="H575" s="2">
        <f>IF(D575="Revenue", E575*F575*G575, IF(D575="Savings", E575*F575, IF(D575="Time", E575*Assumptions!B2, IF(D575="Impressions", (E575/1000)*Assumptions!B3, 0))))</f>
        <v/>
      </c>
      <c r="K575">
        <f>IFERROR(DATE(YEAR(A575),MONTH(A575),1),)</f>
        <v/>
      </c>
    </row>
    <row r="576">
      <c r="F576" s="2" t="n"/>
      <c r="G576" s="6" t="n"/>
      <c r="H576" s="2">
        <f>IF(D576="Revenue", E576*F576*G576, IF(D576="Savings", E576*F576, IF(D576="Time", E576*Assumptions!B2, IF(D576="Impressions", (E576/1000)*Assumptions!B3, 0))))</f>
        <v/>
      </c>
      <c r="K576">
        <f>IFERROR(DATE(YEAR(A576),MONTH(A576),1),)</f>
        <v/>
      </c>
    </row>
    <row r="577">
      <c r="F577" s="2" t="n"/>
      <c r="G577" s="6" t="n"/>
      <c r="H577" s="2">
        <f>IF(D577="Revenue", E577*F577*G577, IF(D577="Savings", E577*F577, IF(D577="Time", E577*Assumptions!B2, IF(D577="Impressions", (E577/1000)*Assumptions!B3, 0))))</f>
        <v/>
      </c>
      <c r="K577">
        <f>IFERROR(DATE(YEAR(A577),MONTH(A577),1),)</f>
        <v/>
      </c>
    </row>
    <row r="578">
      <c r="F578" s="2" t="n"/>
      <c r="G578" s="6" t="n"/>
      <c r="H578" s="2">
        <f>IF(D578="Revenue", E578*F578*G578, IF(D578="Savings", E578*F578, IF(D578="Time", E578*Assumptions!B2, IF(D578="Impressions", (E578/1000)*Assumptions!B3, 0))))</f>
        <v/>
      </c>
      <c r="K578">
        <f>IFERROR(DATE(YEAR(A578),MONTH(A578),1),)</f>
        <v/>
      </c>
    </row>
    <row r="579">
      <c r="F579" s="2" t="n"/>
      <c r="G579" s="6" t="n"/>
      <c r="H579" s="2">
        <f>IF(D579="Revenue", E579*F579*G579, IF(D579="Savings", E579*F579, IF(D579="Time", E579*Assumptions!B2, IF(D579="Impressions", (E579/1000)*Assumptions!B3, 0))))</f>
        <v/>
      </c>
      <c r="K579">
        <f>IFERROR(DATE(YEAR(A579),MONTH(A579),1),)</f>
        <v/>
      </c>
    </row>
    <row r="580">
      <c r="F580" s="2" t="n"/>
      <c r="G580" s="6" t="n"/>
      <c r="H580" s="2">
        <f>IF(D580="Revenue", E580*F580*G580, IF(D580="Savings", E580*F580, IF(D580="Time", E580*Assumptions!B2, IF(D580="Impressions", (E580/1000)*Assumptions!B3, 0))))</f>
        <v/>
      </c>
      <c r="K580">
        <f>IFERROR(DATE(YEAR(A580),MONTH(A580),1),)</f>
        <v/>
      </c>
    </row>
    <row r="581">
      <c r="F581" s="2" t="n"/>
      <c r="G581" s="6" t="n"/>
      <c r="H581" s="2">
        <f>IF(D581="Revenue", E581*F581*G581, IF(D581="Savings", E581*F581, IF(D581="Time", E581*Assumptions!B2, IF(D581="Impressions", (E581/1000)*Assumptions!B3, 0))))</f>
        <v/>
      </c>
      <c r="K581">
        <f>IFERROR(DATE(YEAR(A581),MONTH(A581),1),)</f>
        <v/>
      </c>
    </row>
    <row r="582">
      <c r="F582" s="2" t="n"/>
      <c r="G582" s="6" t="n"/>
      <c r="H582" s="2">
        <f>IF(D582="Revenue", E582*F582*G582, IF(D582="Savings", E582*F582, IF(D582="Time", E582*Assumptions!B2, IF(D582="Impressions", (E582/1000)*Assumptions!B3, 0))))</f>
        <v/>
      </c>
      <c r="K582">
        <f>IFERROR(DATE(YEAR(A582),MONTH(A582),1),)</f>
        <v/>
      </c>
    </row>
    <row r="583">
      <c r="F583" s="2" t="n"/>
      <c r="G583" s="6" t="n"/>
      <c r="H583" s="2">
        <f>IF(D583="Revenue", E583*F583*G583, IF(D583="Savings", E583*F583, IF(D583="Time", E583*Assumptions!B2, IF(D583="Impressions", (E583/1000)*Assumptions!B3, 0))))</f>
        <v/>
      </c>
      <c r="K583">
        <f>IFERROR(DATE(YEAR(A583),MONTH(A583),1),)</f>
        <v/>
      </c>
    </row>
    <row r="584">
      <c r="F584" s="2" t="n"/>
      <c r="G584" s="6" t="n"/>
      <c r="H584" s="2">
        <f>IF(D584="Revenue", E584*F584*G584, IF(D584="Savings", E584*F584, IF(D584="Time", E584*Assumptions!B2, IF(D584="Impressions", (E584/1000)*Assumptions!B3, 0))))</f>
        <v/>
      </c>
      <c r="K584">
        <f>IFERROR(DATE(YEAR(A584),MONTH(A584),1),)</f>
        <v/>
      </c>
    </row>
    <row r="585">
      <c r="F585" s="2" t="n"/>
      <c r="G585" s="6" t="n"/>
      <c r="H585" s="2">
        <f>IF(D585="Revenue", E585*F585*G585, IF(D585="Savings", E585*F585, IF(D585="Time", E585*Assumptions!B2, IF(D585="Impressions", (E585/1000)*Assumptions!B3, 0))))</f>
        <v/>
      </c>
      <c r="K585">
        <f>IFERROR(DATE(YEAR(A585),MONTH(A585),1),)</f>
        <v/>
      </c>
    </row>
    <row r="586">
      <c r="F586" s="2" t="n"/>
      <c r="G586" s="6" t="n"/>
      <c r="H586" s="2">
        <f>IF(D586="Revenue", E586*F586*G586, IF(D586="Savings", E586*F586, IF(D586="Time", E586*Assumptions!B2, IF(D586="Impressions", (E586/1000)*Assumptions!B3, 0))))</f>
        <v/>
      </c>
      <c r="K586">
        <f>IFERROR(DATE(YEAR(A586),MONTH(A586),1),)</f>
        <v/>
      </c>
    </row>
    <row r="587">
      <c r="F587" s="2" t="n"/>
      <c r="G587" s="6" t="n"/>
      <c r="H587" s="2">
        <f>IF(D587="Revenue", E587*F587*G587, IF(D587="Savings", E587*F587, IF(D587="Time", E587*Assumptions!B2, IF(D587="Impressions", (E587/1000)*Assumptions!B3, 0))))</f>
        <v/>
      </c>
      <c r="K587">
        <f>IFERROR(DATE(YEAR(A587),MONTH(A587),1),)</f>
        <v/>
      </c>
    </row>
    <row r="588">
      <c r="F588" s="2" t="n"/>
      <c r="G588" s="6" t="n"/>
      <c r="H588" s="2">
        <f>IF(D588="Revenue", E588*F588*G588, IF(D588="Savings", E588*F588, IF(D588="Time", E588*Assumptions!B2, IF(D588="Impressions", (E588/1000)*Assumptions!B3, 0))))</f>
        <v/>
      </c>
      <c r="K588">
        <f>IFERROR(DATE(YEAR(A588),MONTH(A588),1),)</f>
        <v/>
      </c>
    </row>
    <row r="589">
      <c r="F589" s="2" t="n"/>
      <c r="G589" s="6" t="n"/>
      <c r="H589" s="2">
        <f>IF(D589="Revenue", E589*F589*G589, IF(D589="Savings", E589*F589, IF(D589="Time", E589*Assumptions!B2, IF(D589="Impressions", (E589/1000)*Assumptions!B3, 0))))</f>
        <v/>
      </c>
      <c r="K589">
        <f>IFERROR(DATE(YEAR(A589),MONTH(A589),1),)</f>
        <v/>
      </c>
    </row>
    <row r="590">
      <c r="F590" s="2" t="n"/>
      <c r="G590" s="6" t="n"/>
      <c r="H590" s="2">
        <f>IF(D590="Revenue", E590*F590*G590, IF(D590="Savings", E590*F590, IF(D590="Time", E590*Assumptions!B2, IF(D590="Impressions", (E590/1000)*Assumptions!B3, 0))))</f>
        <v/>
      </c>
      <c r="K590">
        <f>IFERROR(DATE(YEAR(A590),MONTH(A590),1),)</f>
        <v/>
      </c>
    </row>
    <row r="591">
      <c r="F591" s="2" t="n"/>
      <c r="G591" s="6" t="n"/>
      <c r="H591" s="2">
        <f>IF(D591="Revenue", E591*F591*G591, IF(D591="Savings", E591*F591, IF(D591="Time", E591*Assumptions!B2, IF(D591="Impressions", (E591/1000)*Assumptions!B3, 0))))</f>
        <v/>
      </c>
      <c r="K591">
        <f>IFERROR(DATE(YEAR(A591),MONTH(A591),1),)</f>
        <v/>
      </c>
    </row>
    <row r="592">
      <c r="F592" s="2" t="n"/>
      <c r="G592" s="6" t="n"/>
      <c r="H592" s="2">
        <f>IF(D592="Revenue", E592*F592*G592, IF(D592="Savings", E592*F592, IF(D592="Time", E592*Assumptions!B2, IF(D592="Impressions", (E592/1000)*Assumptions!B3, 0))))</f>
        <v/>
      </c>
      <c r="K592">
        <f>IFERROR(DATE(YEAR(A592),MONTH(A592),1),)</f>
        <v/>
      </c>
    </row>
    <row r="593">
      <c r="F593" s="2" t="n"/>
      <c r="G593" s="6" t="n"/>
      <c r="H593" s="2">
        <f>IF(D593="Revenue", E593*F593*G593, IF(D593="Savings", E593*F593, IF(D593="Time", E593*Assumptions!B2, IF(D593="Impressions", (E593/1000)*Assumptions!B3, 0))))</f>
        <v/>
      </c>
      <c r="K593">
        <f>IFERROR(DATE(YEAR(A593),MONTH(A593),1),)</f>
        <v/>
      </c>
    </row>
    <row r="594">
      <c r="F594" s="2" t="n"/>
      <c r="G594" s="6" t="n"/>
      <c r="H594" s="2">
        <f>IF(D594="Revenue", E594*F594*G594, IF(D594="Savings", E594*F594, IF(D594="Time", E594*Assumptions!B2, IF(D594="Impressions", (E594/1000)*Assumptions!B3, 0))))</f>
        <v/>
      </c>
      <c r="K594">
        <f>IFERROR(DATE(YEAR(A594),MONTH(A594),1),)</f>
        <v/>
      </c>
    </row>
    <row r="595">
      <c r="F595" s="2" t="n"/>
      <c r="G595" s="6" t="n"/>
      <c r="H595" s="2">
        <f>IF(D595="Revenue", E595*F595*G595, IF(D595="Savings", E595*F595, IF(D595="Time", E595*Assumptions!B2, IF(D595="Impressions", (E595/1000)*Assumptions!B3, 0))))</f>
        <v/>
      </c>
      <c r="K595">
        <f>IFERROR(DATE(YEAR(A595),MONTH(A595),1),)</f>
        <v/>
      </c>
    </row>
    <row r="596">
      <c r="F596" s="2" t="n"/>
      <c r="G596" s="6" t="n"/>
      <c r="H596" s="2">
        <f>IF(D596="Revenue", E596*F596*G596, IF(D596="Savings", E596*F596, IF(D596="Time", E596*Assumptions!B2, IF(D596="Impressions", (E596/1000)*Assumptions!B3, 0))))</f>
        <v/>
      </c>
      <c r="K596">
        <f>IFERROR(DATE(YEAR(A596),MONTH(A596),1),)</f>
        <v/>
      </c>
    </row>
    <row r="597">
      <c r="F597" s="2" t="n"/>
      <c r="G597" s="6" t="n"/>
      <c r="H597" s="2">
        <f>IF(D597="Revenue", E597*F597*G597, IF(D597="Savings", E597*F597, IF(D597="Time", E597*Assumptions!B2, IF(D597="Impressions", (E597/1000)*Assumptions!B3, 0))))</f>
        <v/>
      </c>
      <c r="K597">
        <f>IFERROR(DATE(YEAR(A597),MONTH(A597),1),)</f>
        <v/>
      </c>
    </row>
    <row r="598">
      <c r="F598" s="2" t="n"/>
      <c r="G598" s="6" t="n"/>
      <c r="H598" s="2">
        <f>IF(D598="Revenue", E598*F598*G598, IF(D598="Savings", E598*F598, IF(D598="Time", E598*Assumptions!B2, IF(D598="Impressions", (E598/1000)*Assumptions!B3, 0))))</f>
        <v/>
      </c>
      <c r="K598">
        <f>IFERROR(DATE(YEAR(A598),MONTH(A598),1),)</f>
        <v/>
      </c>
    </row>
    <row r="599">
      <c r="F599" s="2" t="n"/>
      <c r="G599" s="6" t="n"/>
      <c r="H599" s="2">
        <f>IF(D599="Revenue", E599*F599*G599, IF(D599="Savings", E599*F599, IF(D599="Time", E599*Assumptions!B2, IF(D599="Impressions", (E599/1000)*Assumptions!B3, 0))))</f>
        <v/>
      </c>
      <c r="K599">
        <f>IFERROR(DATE(YEAR(A599),MONTH(A599),1),)</f>
        <v/>
      </c>
    </row>
    <row r="600">
      <c r="F600" s="2" t="n"/>
      <c r="G600" s="6" t="n"/>
      <c r="H600" s="2">
        <f>IF(D600="Revenue", E600*F600*G600, IF(D600="Savings", E600*F600, IF(D600="Time", E600*Assumptions!B2, IF(D600="Impressions", (E600/1000)*Assumptions!B3, 0))))</f>
        <v/>
      </c>
      <c r="K600">
        <f>IFERROR(DATE(YEAR(A600),MONTH(A600),1),)</f>
        <v/>
      </c>
    </row>
    <row r="601">
      <c r="F601" s="2" t="n"/>
      <c r="G601" s="6" t="n"/>
      <c r="H601" s="2">
        <f>IF(D601="Revenue", E601*F601*G601, IF(D601="Savings", E601*F601, IF(D601="Time", E601*Assumptions!B2, IF(D601="Impressions", (E601/1000)*Assumptions!B3, 0))))</f>
        <v/>
      </c>
      <c r="K601">
        <f>IFERROR(DATE(YEAR(A601),MONTH(A601),1),)</f>
        <v/>
      </c>
    </row>
    <row r="602">
      <c r="F602" s="2" t="n"/>
      <c r="G602" s="6" t="n"/>
      <c r="H602" s="2">
        <f>IF(D602="Revenue", E602*F602*G602, IF(D602="Savings", E602*F602, IF(D602="Time", E602*Assumptions!B2, IF(D602="Impressions", (E602/1000)*Assumptions!B3, 0))))</f>
        <v/>
      </c>
      <c r="K602">
        <f>IFERROR(DATE(YEAR(A602),MONTH(A602),1),)</f>
        <v/>
      </c>
    </row>
    <row r="603">
      <c r="F603" s="2" t="n"/>
      <c r="G603" s="6" t="n"/>
      <c r="H603" s="2">
        <f>IF(D603="Revenue", E603*F603*G603, IF(D603="Savings", E603*F603, IF(D603="Time", E603*Assumptions!B2, IF(D603="Impressions", (E603/1000)*Assumptions!B3, 0))))</f>
        <v/>
      </c>
      <c r="K603">
        <f>IFERROR(DATE(YEAR(A603),MONTH(A603),1),)</f>
        <v/>
      </c>
    </row>
    <row r="604">
      <c r="F604" s="2" t="n"/>
      <c r="G604" s="6" t="n"/>
      <c r="H604" s="2">
        <f>IF(D604="Revenue", E604*F604*G604, IF(D604="Savings", E604*F604, IF(D604="Time", E604*Assumptions!B2, IF(D604="Impressions", (E604/1000)*Assumptions!B3, 0))))</f>
        <v/>
      </c>
      <c r="K604">
        <f>IFERROR(DATE(YEAR(A604),MONTH(A604),1),)</f>
        <v/>
      </c>
    </row>
    <row r="605">
      <c r="F605" s="2" t="n"/>
      <c r="G605" s="6" t="n"/>
      <c r="H605" s="2">
        <f>IF(D605="Revenue", E605*F605*G605, IF(D605="Savings", E605*F605, IF(D605="Time", E605*Assumptions!B2, IF(D605="Impressions", (E605/1000)*Assumptions!B3, 0))))</f>
        <v/>
      </c>
      <c r="K605">
        <f>IFERROR(DATE(YEAR(A605),MONTH(A605),1),)</f>
        <v/>
      </c>
    </row>
    <row r="606">
      <c r="F606" s="2" t="n"/>
      <c r="G606" s="6" t="n"/>
      <c r="H606" s="2">
        <f>IF(D606="Revenue", E606*F606*G606, IF(D606="Savings", E606*F606, IF(D606="Time", E606*Assumptions!B2, IF(D606="Impressions", (E606/1000)*Assumptions!B3, 0))))</f>
        <v/>
      </c>
      <c r="K606">
        <f>IFERROR(DATE(YEAR(A606),MONTH(A606),1),)</f>
        <v/>
      </c>
    </row>
    <row r="607">
      <c r="F607" s="2" t="n"/>
      <c r="G607" s="6" t="n"/>
      <c r="H607" s="2">
        <f>IF(D607="Revenue", E607*F607*G607, IF(D607="Savings", E607*F607, IF(D607="Time", E607*Assumptions!B2, IF(D607="Impressions", (E607/1000)*Assumptions!B3, 0))))</f>
        <v/>
      </c>
      <c r="K607">
        <f>IFERROR(DATE(YEAR(A607),MONTH(A607),1),)</f>
        <v/>
      </c>
    </row>
    <row r="608">
      <c r="F608" s="2" t="n"/>
      <c r="G608" s="6" t="n"/>
      <c r="H608" s="2">
        <f>IF(D608="Revenue", E608*F608*G608, IF(D608="Savings", E608*F608, IF(D608="Time", E608*Assumptions!B2, IF(D608="Impressions", (E608/1000)*Assumptions!B3, 0))))</f>
        <v/>
      </c>
      <c r="K608">
        <f>IFERROR(DATE(YEAR(A608),MONTH(A608),1),)</f>
        <v/>
      </c>
    </row>
    <row r="609">
      <c r="F609" s="2" t="n"/>
      <c r="G609" s="6" t="n"/>
      <c r="H609" s="2">
        <f>IF(D609="Revenue", E609*F609*G609, IF(D609="Savings", E609*F609, IF(D609="Time", E609*Assumptions!B2, IF(D609="Impressions", (E609/1000)*Assumptions!B3, 0))))</f>
        <v/>
      </c>
      <c r="K609">
        <f>IFERROR(DATE(YEAR(A609),MONTH(A609),1),)</f>
        <v/>
      </c>
    </row>
    <row r="610">
      <c r="F610" s="2" t="n"/>
      <c r="G610" s="6" t="n"/>
      <c r="H610" s="2">
        <f>IF(D610="Revenue", E610*F610*G610, IF(D610="Savings", E610*F610, IF(D610="Time", E610*Assumptions!B2, IF(D610="Impressions", (E610/1000)*Assumptions!B3, 0))))</f>
        <v/>
      </c>
      <c r="K610">
        <f>IFERROR(DATE(YEAR(A610),MONTH(A610),1),)</f>
        <v/>
      </c>
    </row>
    <row r="611">
      <c r="F611" s="2" t="n"/>
      <c r="G611" s="6" t="n"/>
      <c r="H611" s="2">
        <f>IF(D611="Revenue", E611*F611*G611, IF(D611="Savings", E611*F611, IF(D611="Time", E611*Assumptions!B2, IF(D611="Impressions", (E611/1000)*Assumptions!B3, 0))))</f>
        <v/>
      </c>
      <c r="K611">
        <f>IFERROR(DATE(YEAR(A611),MONTH(A611),1),)</f>
        <v/>
      </c>
    </row>
    <row r="612">
      <c r="F612" s="2" t="n"/>
      <c r="G612" s="6" t="n"/>
      <c r="H612" s="2">
        <f>IF(D612="Revenue", E612*F612*G612, IF(D612="Savings", E612*F612, IF(D612="Time", E612*Assumptions!B2, IF(D612="Impressions", (E612/1000)*Assumptions!B3, 0))))</f>
        <v/>
      </c>
      <c r="K612">
        <f>IFERROR(DATE(YEAR(A612),MONTH(A612),1),)</f>
        <v/>
      </c>
    </row>
    <row r="613">
      <c r="F613" s="2" t="n"/>
      <c r="G613" s="6" t="n"/>
      <c r="H613" s="2">
        <f>IF(D613="Revenue", E613*F613*G613, IF(D613="Savings", E613*F613, IF(D613="Time", E613*Assumptions!B2, IF(D613="Impressions", (E613/1000)*Assumptions!B3, 0))))</f>
        <v/>
      </c>
      <c r="K613">
        <f>IFERROR(DATE(YEAR(A613),MONTH(A613),1),)</f>
        <v/>
      </c>
    </row>
    <row r="614">
      <c r="F614" s="2" t="n"/>
      <c r="G614" s="6" t="n"/>
      <c r="H614" s="2">
        <f>IF(D614="Revenue", E614*F614*G614, IF(D614="Savings", E614*F614, IF(D614="Time", E614*Assumptions!B2, IF(D614="Impressions", (E614/1000)*Assumptions!B3, 0))))</f>
        <v/>
      </c>
      <c r="K614">
        <f>IFERROR(DATE(YEAR(A614),MONTH(A614),1),)</f>
        <v/>
      </c>
    </row>
    <row r="615">
      <c r="F615" s="2" t="n"/>
      <c r="G615" s="6" t="n"/>
      <c r="H615" s="2">
        <f>IF(D615="Revenue", E615*F615*G615, IF(D615="Savings", E615*F615, IF(D615="Time", E615*Assumptions!B2, IF(D615="Impressions", (E615/1000)*Assumptions!B3, 0))))</f>
        <v/>
      </c>
      <c r="K615">
        <f>IFERROR(DATE(YEAR(A615),MONTH(A615),1),)</f>
        <v/>
      </c>
    </row>
    <row r="616">
      <c r="F616" s="2" t="n"/>
      <c r="G616" s="6" t="n"/>
      <c r="H616" s="2">
        <f>IF(D616="Revenue", E616*F616*G616, IF(D616="Savings", E616*F616, IF(D616="Time", E616*Assumptions!B2, IF(D616="Impressions", (E616/1000)*Assumptions!B3, 0))))</f>
        <v/>
      </c>
      <c r="K616">
        <f>IFERROR(DATE(YEAR(A616),MONTH(A616),1),)</f>
        <v/>
      </c>
    </row>
    <row r="617">
      <c r="F617" s="2" t="n"/>
      <c r="G617" s="6" t="n"/>
      <c r="H617" s="2">
        <f>IF(D617="Revenue", E617*F617*G617, IF(D617="Savings", E617*F617, IF(D617="Time", E617*Assumptions!B2, IF(D617="Impressions", (E617/1000)*Assumptions!B3, 0))))</f>
        <v/>
      </c>
      <c r="K617">
        <f>IFERROR(DATE(YEAR(A617),MONTH(A617),1),)</f>
        <v/>
      </c>
    </row>
    <row r="618">
      <c r="F618" s="2" t="n"/>
      <c r="G618" s="6" t="n"/>
      <c r="H618" s="2">
        <f>IF(D618="Revenue", E618*F618*G618, IF(D618="Savings", E618*F618, IF(D618="Time", E618*Assumptions!B2, IF(D618="Impressions", (E618/1000)*Assumptions!B3, 0))))</f>
        <v/>
      </c>
      <c r="K618">
        <f>IFERROR(DATE(YEAR(A618),MONTH(A618),1),)</f>
        <v/>
      </c>
    </row>
    <row r="619">
      <c r="F619" s="2" t="n"/>
      <c r="G619" s="6" t="n"/>
      <c r="H619" s="2">
        <f>IF(D619="Revenue", E619*F619*G619, IF(D619="Savings", E619*F619, IF(D619="Time", E619*Assumptions!B2, IF(D619="Impressions", (E619/1000)*Assumptions!B3, 0))))</f>
        <v/>
      </c>
      <c r="K619">
        <f>IFERROR(DATE(YEAR(A619),MONTH(A619),1),)</f>
        <v/>
      </c>
    </row>
    <row r="620">
      <c r="F620" s="2" t="n"/>
      <c r="G620" s="6" t="n"/>
      <c r="H620" s="2">
        <f>IF(D620="Revenue", E620*F620*G620, IF(D620="Savings", E620*F620, IF(D620="Time", E620*Assumptions!B2, IF(D620="Impressions", (E620/1000)*Assumptions!B3, 0))))</f>
        <v/>
      </c>
      <c r="K620">
        <f>IFERROR(DATE(YEAR(A620),MONTH(A620),1),)</f>
        <v/>
      </c>
    </row>
    <row r="621">
      <c r="F621" s="2" t="n"/>
      <c r="G621" s="6" t="n"/>
      <c r="H621" s="2">
        <f>IF(D621="Revenue", E621*F621*G621, IF(D621="Savings", E621*F621, IF(D621="Time", E621*Assumptions!B2, IF(D621="Impressions", (E621/1000)*Assumptions!B3, 0))))</f>
        <v/>
      </c>
      <c r="K621">
        <f>IFERROR(DATE(YEAR(A621),MONTH(A621),1),)</f>
        <v/>
      </c>
    </row>
    <row r="622">
      <c r="F622" s="2" t="n"/>
      <c r="G622" s="6" t="n"/>
      <c r="H622" s="2">
        <f>IF(D622="Revenue", E622*F622*G622, IF(D622="Savings", E622*F622, IF(D622="Time", E622*Assumptions!B2, IF(D622="Impressions", (E622/1000)*Assumptions!B3, 0))))</f>
        <v/>
      </c>
      <c r="K622">
        <f>IFERROR(DATE(YEAR(A622),MONTH(A622),1),)</f>
        <v/>
      </c>
    </row>
    <row r="623">
      <c r="F623" s="2" t="n"/>
      <c r="G623" s="6" t="n"/>
      <c r="H623" s="2">
        <f>IF(D623="Revenue", E623*F623*G623, IF(D623="Savings", E623*F623, IF(D623="Time", E623*Assumptions!B2, IF(D623="Impressions", (E623/1000)*Assumptions!B3, 0))))</f>
        <v/>
      </c>
      <c r="K623">
        <f>IFERROR(DATE(YEAR(A623),MONTH(A623),1),)</f>
        <v/>
      </c>
    </row>
    <row r="624">
      <c r="F624" s="2" t="n"/>
      <c r="G624" s="6" t="n"/>
      <c r="H624" s="2">
        <f>IF(D624="Revenue", E624*F624*G624, IF(D624="Savings", E624*F624, IF(D624="Time", E624*Assumptions!B2, IF(D624="Impressions", (E624/1000)*Assumptions!B3, 0))))</f>
        <v/>
      </c>
      <c r="K624">
        <f>IFERROR(DATE(YEAR(A624),MONTH(A624),1),)</f>
        <v/>
      </c>
    </row>
    <row r="625">
      <c r="F625" s="2" t="n"/>
      <c r="G625" s="6" t="n"/>
      <c r="H625" s="2">
        <f>IF(D625="Revenue", E625*F625*G625, IF(D625="Savings", E625*F625, IF(D625="Time", E625*Assumptions!B2, IF(D625="Impressions", (E625/1000)*Assumptions!B3, 0))))</f>
        <v/>
      </c>
      <c r="K625">
        <f>IFERROR(DATE(YEAR(A625),MONTH(A625),1),)</f>
        <v/>
      </c>
    </row>
    <row r="626">
      <c r="F626" s="2" t="n"/>
      <c r="G626" s="6" t="n"/>
      <c r="H626" s="2">
        <f>IF(D626="Revenue", E626*F626*G626, IF(D626="Savings", E626*F626, IF(D626="Time", E626*Assumptions!B2, IF(D626="Impressions", (E626/1000)*Assumptions!B3, 0))))</f>
        <v/>
      </c>
      <c r="K626">
        <f>IFERROR(DATE(YEAR(A626),MONTH(A626),1),)</f>
        <v/>
      </c>
    </row>
    <row r="627">
      <c r="F627" s="2" t="n"/>
      <c r="G627" s="6" t="n"/>
      <c r="H627" s="2">
        <f>IF(D627="Revenue", E627*F627*G627, IF(D627="Savings", E627*F627, IF(D627="Time", E627*Assumptions!B2, IF(D627="Impressions", (E627/1000)*Assumptions!B3, 0))))</f>
        <v/>
      </c>
      <c r="K627">
        <f>IFERROR(DATE(YEAR(A627),MONTH(A627),1),)</f>
        <v/>
      </c>
    </row>
    <row r="628">
      <c r="F628" s="2" t="n"/>
      <c r="G628" s="6" t="n"/>
      <c r="H628" s="2">
        <f>IF(D628="Revenue", E628*F628*G628, IF(D628="Savings", E628*F628, IF(D628="Time", E628*Assumptions!B2, IF(D628="Impressions", (E628/1000)*Assumptions!B3, 0))))</f>
        <v/>
      </c>
      <c r="K628">
        <f>IFERROR(DATE(YEAR(A628),MONTH(A628),1),)</f>
        <v/>
      </c>
    </row>
    <row r="629">
      <c r="F629" s="2" t="n"/>
      <c r="G629" s="6" t="n"/>
      <c r="H629" s="2">
        <f>IF(D629="Revenue", E629*F629*G629, IF(D629="Savings", E629*F629, IF(D629="Time", E629*Assumptions!B2, IF(D629="Impressions", (E629/1000)*Assumptions!B3, 0))))</f>
        <v/>
      </c>
      <c r="K629">
        <f>IFERROR(DATE(YEAR(A629),MONTH(A629),1),)</f>
        <v/>
      </c>
    </row>
    <row r="630">
      <c r="F630" s="2" t="n"/>
      <c r="G630" s="6" t="n"/>
      <c r="H630" s="2">
        <f>IF(D630="Revenue", E630*F630*G630, IF(D630="Savings", E630*F630, IF(D630="Time", E630*Assumptions!B2, IF(D630="Impressions", (E630/1000)*Assumptions!B3, 0))))</f>
        <v/>
      </c>
      <c r="K630">
        <f>IFERROR(DATE(YEAR(A630),MONTH(A630),1),)</f>
        <v/>
      </c>
    </row>
    <row r="631">
      <c r="F631" s="2" t="n"/>
      <c r="G631" s="6" t="n"/>
      <c r="H631" s="2">
        <f>IF(D631="Revenue", E631*F631*G631, IF(D631="Savings", E631*F631, IF(D631="Time", E631*Assumptions!B2, IF(D631="Impressions", (E631/1000)*Assumptions!B3, 0))))</f>
        <v/>
      </c>
      <c r="K631">
        <f>IFERROR(DATE(YEAR(A631),MONTH(A631),1),)</f>
        <v/>
      </c>
    </row>
    <row r="632">
      <c r="F632" s="2" t="n"/>
      <c r="G632" s="6" t="n"/>
      <c r="H632" s="2">
        <f>IF(D632="Revenue", E632*F632*G632, IF(D632="Savings", E632*F632, IF(D632="Time", E632*Assumptions!B2, IF(D632="Impressions", (E632/1000)*Assumptions!B3, 0))))</f>
        <v/>
      </c>
      <c r="K632">
        <f>IFERROR(DATE(YEAR(A632),MONTH(A632),1),)</f>
        <v/>
      </c>
    </row>
    <row r="633">
      <c r="F633" s="2" t="n"/>
      <c r="G633" s="6" t="n"/>
      <c r="H633" s="2">
        <f>IF(D633="Revenue", E633*F633*G633, IF(D633="Savings", E633*F633, IF(D633="Time", E633*Assumptions!B2, IF(D633="Impressions", (E633/1000)*Assumptions!B3, 0))))</f>
        <v/>
      </c>
      <c r="K633">
        <f>IFERROR(DATE(YEAR(A633),MONTH(A633),1),)</f>
        <v/>
      </c>
    </row>
    <row r="634">
      <c r="F634" s="2" t="n"/>
      <c r="G634" s="6" t="n"/>
      <c r="H634" s="2">
        <f>IF(D634="Revenue", E634*F634*G634, IF(D634="Savings", E634*F634, IF(D634="Time", E634*Assumptions!B2, IF(D634="Impressions", (E634/1000)*Assumptions!B3, 0))))</f>
        <v/>
      </c>
      <c r="K634">
        <f>IFERROR(DATE(YEAR(A634),MONTH(A634),1),)</f>
        <v/>
      </c>
    </row>
    <row r="635">
      <c r="F635" s="2" t="n"/>
      <c r="G635" s="6" t="n"/>
      <c r="H635" s="2">
        <f>IF(D635="Revenue", E635*F635*G635, IF(D635="Savings", E635*F635, IF(D635="Time", E635*Assumptions!B2, IF(D635="Impressions", (E635/1000)*Assumptions!B3, 0))))</f>
        <v/>
      </c>
      <c r="K635">
        <f>IFERROR(DATE(YEAR(A635),MONTH(A635),1),)</f>
        <v/>
      </c>
    </row>
    <row r="636">
      <c r="F636" s="2" t="n"/>
      <c r="G636" s="6" t="n"/>
      <c r="H636" s="2">
        <f>IF(D636="Revenue", E636*F636*G636, IF(D636="Savings", E636*F636, IF(D636="Time", E636*Assumptions!B2, IF(D636="Impressions", (E636/1000)*Assumptions!B3, 0))))</f>
        <v/>
      </c>
      <c r="K636">
        <f>IFERROR(DATE(YEAR(A636),MONTH(A636),1),)</f>
        <v/>
      </c>
    </row>
    <row r="637">
      <c r="F637" s="2" t="n"/>
      <c r="G637" s="6" t="n"/>
      <c r="H637" s="2">
        <f>IF(D637="Revenue", E637*F637*G637, IF(D637="Savings", E637*F637, IF(D637="Time", E637*Assumptions!B2, IF(D637="Impressions", (E637/1000)*Assumptions!B3, 0))))</f>
        <v/>
      </c>
      <c r="K637">
        <f>IFERROR(DATE(YEAR(A637),MONTH(A637),1),)</f>
        <v/>
      </c>
    </row>
    <row r="638">
      <c r="F638" s="2" t="n"/>
      <c r="G638" s="6" t="n"/>
      <c r="H638" s="2">
        <f>IF(D638="Revenue", E638*F638*G638, IF(D638="Savings", E638*F638, IF(D638="Time", E638*Assumptions!B2, IF(D638="Impressions", (E638/1000)*Assumptions!B3, 0))))</f>
        <v/>
      </c>
      <c r="K638">
        <f>IFERROR(DATE(YEAR(A638),MONTH(A638),1),)</f>
        <v/>
      </c>
    </row>
    <row r="639">
      <c r="F639" s="2" t="n"/>
      <c r="G639" s="6" t="n"/>
      <c r="H639" s="2">
        <f>IF(D639="Revenue", E639*F639*G639, IF(D639="Savings", E639*F639, IF(D639="Time", E639*Assumptions!B2, IF(D639="Impressions", (E639/1000)*Assumptions!B3, 0))))</f>
        <v/>
      </c>
      <c r="K639">
        <f>IFERROR(DATE(YEAR(A639),MONTH(A639),1),)</f>
        <v/>
      </c>
    </row>
    <row r="640">
      <c r="F640" s="2" t="n"/>
      <c r="G640" s="6" t="n"/>
      <c r="H640" s="2">
        <f>IF(D640="Revenue", E640*F640*G640, IF(D640="Savings", E640*F640, IF(D640="Time", E640*Assumptions!B2, IF(D640="Impressions", (E640/1000)*Assumptions!B3, 0))))</f>
        <v/>
      </c>
      <c r="K640">
        <f>IFERROR(DATE(YEAR(A640),MONTH(A640),1),)</f>
        <v/>
      </c>
    </row>
    <row r="641">
      <c r="F641" s="2" t="n"/>
      <c r="G641" s="6" t="n"/>
      <c r="H641" s="2">
        <f>IF(D641="Revenue", E641*F641*G641, IF(D641="Savings", E641*F641, IF(D641="Time", E641*Assumptions!B2, IF(D641="Impressions", (E641/1000)*Assumptions!B3, 0))))</f>
        <v/>
      </c>
      <c r="K641">
        <f>IFERROR(DATE(YEAR(A641),MONTH(A641),1),)</f>
        <v/>
      </c>
    </row>
    <row r="642">
      <c r="F642" s="2" t="n"/>
      <c r="G642" s="6" t="n"/>
      <c r="H642" s="2">
        <f>IF(D642="Revenue", E642*F642*G642, IF(D642="Savings", E642*F642, IF(D642="Time", E642*Assumptions!B2, IF(D642="Impressions", (E642/1000)*Assumptions!B3, 0))))</f>
        <v/>
      </c>
      <c r="K642">
        <f>IFERROR(DATE(YEAR(A642),MONTH(A642),1),)</f>
        <v/>
      </c>
    </row>
    <row r="643">
      <c r="F643" s="2" t="n"/>
      <c r="G643" s="6" t="n"/>
      <c r="H643" s="2">
        <f>IF(D643="Revenue", E643*F643*G643, IF(D643="Savings", E643*F643, IF(D643="Time", E643*Assumptions!B2, IF(D643="Impressions", (E643/1000)*Assumptions!B3, 0))))</f>
        <v/>
      </c>
      <c r="K643">
        <f>IFERROR(DATE(YEAR(A643),MONTH(A643),1),)</f>
        <v/>
      </c>
    </row>
    <row r="644">
      <c r="F644" s="2" t="n"/>
      <c r="G644" s="6" t="n"/>
      <c r="H644" s="2">
        <f>IF(D644="Revenue", E644*F644*G644, IF(D644="Savings", E644*F644, IF(D644="Time", E644*Assumptions!B2, IF(D644="Impressions", (E644/1000)*Assumptions!B3, 0))))</f>
        <v/>
      </c>
      <c r="K644">
        <f>IFERROR(DATE(YEAR(A644),MONTH(A644),1),)</f>
        <v/>
      </c>
    </row>
    <row r="645">
      <c r="F645" s="2" t="n"/>
      <c r="G645" s="6" t="n"/>
      <c r="H645" s="2">
        <f>IF(D645="Revenue", E645*F645*G645, IF(D645="Savings", E645*F645, IF(D645="Time", E645*Assumptions!B2, IF(D645="Impressions", (E645/1000)*Assumptions!B3, 0))))</f>
        <v/>
      </c>
      <c r="K645">
        <f>IFERROR(DATE(YEAR(A645),MONTH(A645),1),)</f>
        <v/>
      </c>
    </row>
    <row r="646">
      <c r="F646" s="2" t="n"/>
      <c r="G646" s="6" t="n"/>
      <c r="H646" s="2">
        <f>IF(D646="Revenue", E646*F646*G646, IF(D646="Savings", E646*F646, IF(D646="Time", E646*Assumptions!B2, IF(D646="Impressions", (E646/1000)*Assumptions!B3, 0))))</f>
        <v/>
      </c>
      <c r="K646">
        <f>IFERROR(DATE(YEAR(A646),MONTH(A646),1),)</f>
        <v/>
      </c>
    </row>
    <row r="647">
      <c r="F647" s="2" t="n"/>
      <c r="G647" s="6" t="n"/>
      <c r="H647" s="2">
        <f>IF(D647="Revenue", E647*F647*G647, IF(D647="Savings", E647*F647, IF(D647="Time", E647*Assumptions!B2, IF(D647="Impressions", (E647/1000)*Assumptions!B3, 0))))</f>
        <v/>
      </c>
      <c r="K647">
        <f>IFERROR(DATE(YEAR(A647),MONTH(A647),1),)</f>
        <v/>
      </c>
    </row>
    <row r="648">
      <c r="F648" s="2" t="n"/>
      <c r="G648" s="6" t="n"/>
      <c r="H648" s="2">
        <f>IF(D648="Revenue", E648*F648*G648, IF(D648="Savings", E648*F648, IF(D648="Time", E648*Assumptions!B2, IF(D648="Impressions", (E648/1000)*Assumptions!B3, 0))))</f>
        <v/>
      </c>
      <c r="K648">
        <f>IFERROR(DATE(YEAR(A648),MONTH(A648),1),)</f>
        <v/>
      </c>
    </row>
    <row r="649">
      <c r="F649" s="2" t="n"/>
      <c r="G649" s="6" t="n"/>
      <c r="H649" s="2">
        <f>IF(D649="Revenue", E649*F649*G649, IF(D649="Savings", E649*F649, IF(D649="Time", E649*Assumptions!B2, IF(D649="Impressions", (E649/1000)*Assumptions!B3, 0))))</f>
        <v/>
      </c>
      <c r="K649">
        <f>IFERROR(DATE(YEAR(A649),MONTH(A649),1),)</f>
        <v/>
      </c>
    </row>
    <row r="650">
      <c r="F650" s="2" t="n"/>
      <c r="G650" s="6" t="n"/>
      <c r="H650" s="2">
        <f>IF(D650="Revenue", E650*F650*G650, IF(D650="Savings", E650*F650, IF(D650="Time", E650*Assumptions!B2, IF(D650="Impressions", (E650/1000)*Assumptions!B3, 0))))</f>
        <v/>
      </c>
      <c r="K650">
        <f>IFERROR(DATE(YEAR(A650),MONTH(A650),1),)</f>
        <v/>
      </c>
    </row>
    <row r="651">
      <c r="F651" s="2" t="n"/>
      <c r="G651" s="6" t="n"/>
      <c r="H651" s="2">
        <f>IF(D651="Revenue", E651*F651*G651, IF(D651="Savings", E651*F651, IF(D651="Time", E651*Assumptions!B2, IF(D651="Impressions", (E651/1000)*Assumptions!B3, 0))))</f>
        <v/>
      </c>
      <c r="K651">
        <f>IFERROR(DATE(YEAR(A651),MONTH(A651),1),)</f>
        <v/>
      </c>
    </row>
    <row r="652">
      <c r="F652" s="2" t="n"/>
      <c r="G652" s="6" t="n"/>
      <c r="H652" s="2">
        <f>IF(D652="Revenue", E652*F652*G652, IF(D652="Savings", E652*F652, IF(D652="Time", E652*Assumptions!B2, IF(D652="Impressions", (E652/1000)*Assumptions!B3, 0))))</f>
        <v/>
      </c>
      <c r="K652">
        <f>IFERROR(DATE(YEAR(A652),MONTH(A652),1),)</f>
        <v/>
      </c>
    </row>
    <row r="653">
      <c r="F653" s="2" t="n"/>
      <c r="G653" s="6" t="n"/>
      <c r="H653" s="2">
        <f>IF(D653="Revenue", E653*F653*G653, IF(D653="Savings", E653*F653, IF(D653="Time", E653*Assumptions!B2, IF(D653="Impressions", (E653/1000)*Assumptions!B3, 0))))</f>
        <v/>
      </c>
      <c r="K653">
        <f>IFERROR(DATE(YEAR(A653),MONTH(A653),1),)</f>
        <v/>
      </c>
    </row>
    <row r="654">
      <c r="F654" s="2" t="n"/>
      <c r="G654" s="6" t="n"/>
      <c r="H654" s="2">
        <f>IF(D654="Revenue", E654*F654*G654, IF(D654="Savings", E654*F654, IF(D654="Time", E654*Assumptions!B2, IF(D654="Impressions", (E654/1000)*Assumptions!B3, 0))))</f>
        <v/>
      </c>
      <c r="K654">
        <f>IFERROR(DATE(YEAR(A654),MONTH(A654),1),)</f>
        <v/>
      </c>
    </row>
    <row r="655">
      <c r="F655" s="2" t="n"/>
      <c r="G655" s="6" t="n"/>
      <c r="H655" s="2">
        <f>IF(D655="Revenue", E655*F655*G655, IF(D655="Savings", E655*F655, IF(D655="Time", E655*Assumptions!B2, IF(D655="Impressions", (E655/1000)*Assumptions!B3, 0))))</f>
        <v/>
      </c>
      <c r="K655">
        <f>IFERROR(DATE(YEAR(A655),MONTH(A655),1),)</f>
        <v/>
      </c>
    </row>
    <row r="656">
      <c r="F656" s="2" t="n"/>
      <c r="G656" s="6" t="n"/>
      <c r="H656" s="2">
        <f>IF(D656="Revenue", E656*F656*G656, IF(D656="Savings", E656*F656, IF(D656="Time", E656*Assumptions!B2, IF(D656="Impressions", (E656/1000)*Assumptions!B3, 0))))</f>
        <v/>
      </c>
      <c r="K656">
        <f>IFERROR(DATE(YEAR(A656),MONTH(A656),1),)</f>
        <v/>
      </c>
    </row>
    <row r="657">
      <c r="F657" s="2" t="n"/>
      <c r="G657" s="6" t="n"/>
      <c r="H657" s="2">
        <f>IF(D657="Revenue", E657*F657*G657, IF(D657="Savings", E657*F657, IF(D657="Time", E657*Assumptions!B2, IF(D657="Impressions", (E657/1000)*Assumptions!B3, 0))))</f>
        <v/>
      </c>
      <c r="K657">
        <f>IFERROR(DATE(YEAR(A657),MONTH(A657),1),)</f>
        <v/>
      </c>
    </row>
    <row r="658">
      <c r="F658" s="2" t="n"/>
      <c r="G658" s="6" t="n"/>
      <c r="H658" s="2">
        <f>IF(D658="Revenue", E658*F658*G658, IF(D658="Savings", E658*F658, IF(D658="Time", E658*Assumptions!B2, IF(D658="Impressions", (E658/1000)*Assumptions!B3, 0))))</f>
        <v/>
      </c>
      <c r="K658">
        <f>IFERROR(DATE(YEAR(A658),MONTH(A658),1),)</f>
        <v/>
      </c>
    </row>
    <row r="659">
      <c r="F659" s="2" t="n"/>
      <c r="G659" s="6" t="n"/>
      <c r="H659" s="2">
        <f>IF(D659="Revenue", E659*F659*G659, IF(D659="Savings", E659*F659, IF(D659="Time", E659*Assumptions!B2, IF(D659="Impressions", (E659/1000)*Assumptions!B3, 0))))</f>
        <v/>
      </c>
      <c r="K659">
        <f>IFERROR(DATE(YEAR(A659),MONTH(A659),1),)</f>
        <v/>
      </c>
    </row>
    <row r="660">
      <c r="F660" s="2" t="n"/>
      <c r="G660" s="6" t="n"/>
      <c r="H660" s="2">
        <f>IF(D660="Revenue", E660*F660*G660, IF(D660="Savings", E660*F660, IF(D660="Time", E660*Assumptions!B2, IF(D660="Impressions", (E660/1000)*Assumptions!B3, 0))))</f>
        <v/>
      </c>
      <c r="K660">
        <f>IFERROR(DATE(YEAR(A660),MONTH(A660),1),)</f>
        <v/>
      </c>
    </row>
    <row r="661">
      <c r="F661" s="2" t="n"/>
      <c r="G661" s="6" t="n"/>
      <c r="H661" s="2">
        <f>IF(D661="Revenue", E661*F661*G661, IF(D661="Savings", E661*F661, IF(D661="Time", E661*Assumptions!B2, IF(D661="Impressions", (E661/1000)*Assumptions!B3, 0))))</f>
        <v/>
      </c>
      <c r="K661">
        <f>IFERROR(DATE(YEAR(A661),MONTH(A661),1),)</f>
        <v/>
      </c>
    </row>
    <row r="662">
      <c r="F662" s="2" t="n"/>
      <c r="G662" s="6" t="n"/>
      <c r="H662" s="2">
        <f>IF(D662="Revenue", E662*F662*G662, IF(D662="Savings", E662*F662, IF(D662="Time", E662*Assumptions!B2, IF(D662="Impressions", (E662/1000)*Assumptions!B3, 0))))</f>
        <v/>
      </c>
      <c r="K662">
        <f>IFERROR(DATE(YEAR(A662),MONTH(A662),1),)</f>
        <v/>
      </c>
    </row>
    <row r="663">
      <c r="F663" s="2" t="n"/>
      <c r="G663" s="6" t="n"/>
      <c r="H663" s="2">
        <f>IF(D663="Revenue", E663*F663*G663, IF(D663="Savings", E663*F663, IF(D663="Time", E663*Assumptions!B2, IF(D663="Impressions", (E663/1000)*Assumptions!B3, 0))))</f>
        <v/>
      </c>
      <c r="K663">
        <f>IFERROR(DATE(YEAR(A663),MONTH(A663),1),)</f>
        <v/>
      </c>
    </row>
    <row r="664">
      <c r="F664" s="2" t="n"/>
      <c r="G664" s="6" t="n"/>
      <c r="H664" s="2">
        <f>IF(D664="Revenue", E664*F664*G664, IF(D664="Savings", E664*F664, IF(D664="Time", E664*Assumptions!B2, IF(D664="Impressions", (E664/1000)*Assumptions!B3, 0))))</f>
        <v/>
      </c>
      <c r="K664">
        <f>IFERROR(DATE(YEAR(A664),MONTH(A664),1),)</f>
        <v/>
      </c>
    </row>
    <row r="665">
      <c r="F665" s="2" t="n"/>
      <c r="G665" s="6" t="n"/>
      <c r="H665" s="2">
        <f>IF(D665="Revenue", E665*F665*G665, IF(D665="Savings", E665*F665, IF(D665="Time", E665*Assumptions!B2, IF(D665="Impressions", (E665/1000)*Assumptions!B3, 0))))</f>
        <v/>
      </c>
      <c r="K665">
        <f>IFERROR(DATE(YEAR(A665),MONTH(A665),1),)</f>
        <v/>
      </c>
    </row>
    <row r="666">
      <c r="F666" s="2" t="n"/>
      <c r="G666" s="6" t="n"/>
      <c r="H666" s="2">
        <f>IF(D666="Revenue", E666*F666*G666, IF(D666="Savings", E666*F666, IF(D666="Time", E666*Assumptions!B2, IF(D666="Impressions", (E666/1000)*Assumptions!B3, 0))))</f>
        <v/>
      </c>
      <c r="K666">
        <f>IFERROR(DATE(YEAR(A666),MONTH(A666),1),)</f>
        <v/>
      </c>
    </row>
    <row r="667">
      <c r="F667" s="2" t="n"/>
      <c r="G667" s="6" t="n"/>
      <c r="H667" s="2">
        <f>IF(D667="Revenue", E667*F667*G667, IF(D667="Savings", E667*F667, IF(D667="Time", E667*Assumptions!B2, IF(D667="Impressions", (E667/1000)*Assumptions!B3, 0))))</f>
        <v/>
      </c>
      <c r="K667">
        <f>IFERROR(DATE(YEAR(A667),MONTH(A667),1),)</f>
        <v/>
      </c>
    </row>
    <row r="668">
      <c r="F668" s="2" t="n"/>
      <c r="G668" s="6" t="n"/>
      <c r="H668" s="2">
        <f>IF(D668="Revenue", E668*F668*G668, IF(D668="Savings", E668*F668, IF(D668="Time", E668*Assumptions!B2, IF(D668="Impressions", (E668/1000)*Assumptions!B3, 0))))</f>
        <v/>
      </c>
      <c r="K668">
        <f>IFERROR(DATE(YEAR(A668),MONTH(A668),1),)</f>
        <v/>
      </c>
    </row>
    <row r="669">
      <c r="F669" s="2" t="n"/>
      <c r="G669" s="6" t="n"/>
      <c r="H669" s="2">
        <f>IF(D669="Revenue", E669*F669*G669, IF(D669="Savings", E669*F669, IF(D669="Time", E669*Assumptions!B2, IF(D669="Impressions", (E669/1000)*Assumptions!B3, 0))))</f>
        <v/>
      </c>
      <c r="K669">
        <f>IFERROR(DATE(YEAR(A669),MONTH(A669),1),)</f>
        <v/>
      </c>
    </row>
    <row r="670">
      <c r="F670" s="2" t="n"/>
      <c r="G670" s="6" t="n"/>
      <c r="H670" s="2">
        <f>IF(D670="Revenue", E670*F670*G670, IF(D670="Savings", E670*F670, IF(D670="Time", E670*Assumptions!B2, IF(D670="Impressions", (E670/1000)*Assumptions!B3, 0))))</f>
        <v/>
      </c>
      <c r="K670">
        <f>IFERROR(DATE(YEAR(A670),MONTH(A670),1),)</f>
        <v/>
      </c>
    </row>
    <row r="671">
      <c r="F671" s="2" t="n"/>
      <c r="G671" s="6" t="n"/>
      <c r="H671" s="2">
        <f>IF(D671="Revenue", E671*F671*G671, IF(D671="Savings", E671*F671, IF(D671="Time", E671*Assumptions!B2, IF(D671="Impressions", (E671/1000)*Assumptions!B3, 0))))</f>
        <v/>
      </c>
      <c r="K671">
        <f>IFERROR(DATE(YEAR(A671),MONTH(A671),1),)</f>
        <v/>
      </c>
    </row>
    <row r="672">
      <c r="F672" s="2" t="n"/>
      <c r="G672" s="6" t="n"/>
      <c r="H672" s="2">
        <f>IF(D672="Revenue", E672*F672*G672, IF(D672="Savings", E672*F672, IF(D672="Time", E672*Assumptions!B2, IF(D672="Impressions", (E672/1000)*Assumptions!B3, 0))))</f>
        <v/>
      </c>
      <c r="K672">
        <f>IFERROR(DATE(YEAR(A672),MONTH(A672),1),)</f>
        <v/>
      </c>
    </row>
    <row r="673">
      <c r="F673" s="2" t="n"/>
      <c r="G673" s="6" t="n"/>
      <c r="H673" s="2">
        <f>IF(D673="Revenue", E673*F673*G673, IF(D673="Savings", E673*F673, IF(D673="Time", E673*Assumptions!B2, IF(D673="Impressions", (E673/1000)*Assumptions!B3, 0))))</f>
        <v/>
      </c>
      <c r="K673">
        <f>IFERROR(DATE(YEAR(A673),MONTH(A673),1),)</f>
        <v/>
      </c>
    </row>
    <row r="674">
      <c r="F674" s="2" t="n"/>
      <c r="G674" s="6" t="n"/>
      <c r="H674" s="2">
        <f>IF(D674="Revenue", E674*F674*G674, IF(D674="Savings", E674*F674, IF(D674="Time", E674*Assumptions!B2, IF(D674="Impressions", (E674/1000)*Assumptions!B3, 0))))</f>
        <v/>
      </c>
      <c r="K674">
        <f>IFERROR(DATE(YEAR(A674),MONTH(A674),1),)</f>
        <v/>
      </c>
    </row>
    <row r="675">
      <c r="F675" s="2" t="n"/>
      <c r="G675" s="6" t="n"/>
      <c r="H675" s="2">
        <f>IF(D675="Revenue", E675*F675*G675, IF(D675="Savings", E675*F675, IF(D675="Time", E675*Assumptions!B2, IF(D675="Impressions", (E675/1000)*Assumptions!B3, 0))))</f>
        <v/>
      </c>
      <c r="K675">
        <f>IFERROR(DATE(YEAR(A675),MONTH(A675),1),)</f>
        <v/>
      </c>
    </row>
    <row r="676">
      <c r="F676" s="2" t="n"/>
      <c r="G676" s="6" t="n"/>
      <c r="H676" s="2">
        <f>IF(D676="Revenue", E676*F676*G676, IF(D676="Savings", E676*F676, IF(D676="Time", E676*Assumptions!B2, IF(D676="Impressions", (E676/1000)*Assumptions!B3, 0))))</f>
        <v/>
      </c>
      <c r="K676">
        <f>IFERROR(DATE(YEAR(A676),MONTH(A676),1),)</f>
        <v/>
      </c>
    </row>
    <row r="677">
      <c r="F677" s="2" t="n"/>
      <c r="G677" s="6" t="n"/>
      <c r="H677" s="2">
        <f>IF(D677="Revenue", E677*F677*G677, IF(D677="Savings", E677*F677, IF(D677="Time", E677*Assumptions!B2, IF(D677="Impressions", (E677/1000)*Assumptions!B3, 0))))</f>
        <v/>
      </c>
      <c r="K677">
        <f>IFERROR(DATE(YEAR(A677),MONTH(A677),1),)</f>
        <v/>
      </c>
    </row>
    <row r="678">
      <c r="F678" s="2" t="n"/>
      <c r="G678" s="6" t="n"/>
      <c r="H678" s="2">
        <f>IF(D678="Revenue", E678*F678*G678, IF(D678="Savings", E678*F678, IF(D678="Time", E678*Assumptions!B2, IF(D678="Impressions", (E678/1000)*Assumptions!B3, 0))))</f>
        <v/>
      </c>
      <c r="K678">
        <f>IFERROR(DATE(YEAR(A678),MONTH(A678),1),)</f>
        <v/>
      </c>
    </row>
    <row r="679">
      <c r="F679" s="2" t="n"/>
      <c r="G679" s="6" t="n"/>
      <c r="H679" s="2">
        <f>IF(D679="Revenue", E679*F679*G679, IF(D679="Savings", E679*F679, IF(D679="Time", E679*Assumptions!B2, IF(D679="Impressions", (E679/1000)*Assumptions!B3, 0))))</f>
        <v/>
      </c>
      <c r="K679">
        <f>IFERROR(DATE(YEAR(A679),MONTH(A679),1),)</f>
        <v/>
      </c>
    </row>
    <row r="680">
      <c r="F680" s="2" t="n"/>
      <c r="G680" s="6" t="n"/>
      <c r="H680" s="2">
        <f>IF(D680="Revenue", E680*F680*G680, IF(D680="Savings", E680*F680, IF(D680="Time", E680*Assumptions!B2, IF(D680="Impressions", (E680/1000)*Assumptions!B3, 0))))</f>
        <v/>
      </c>
      <c r="K680">
        <f>IFERROR(DATE(YEAR(A680),MONTH(A680),1),)</f>
        <v/>
      </c>
    </row>
    <row r="681">
      <c r="F681" s="2" t="n"/>
      <c r="G681" s="6" t="n"/>
      <c r="H681" s="2">
        <f>IF(D681="Revenue", E681*F681*G681, IF(D681="Savings", E681*F681, IF(D681="Time", E681*Assumptions!B2, IF(D681="Impressions", (E681/1000)*Assumptions!B3, 0))))</f>
        <v/>
      </c>
      <c r="K681">
        <f>IFERROR(DATE(YEAR(A681),MONTH(A681),1),)</f>
        <v/>
      </c>
    </row>
    <row r="682">
      <c r="F682" s="2" t="n"/>
      <c r="G682" s="6" t="n"/>
      <c r="H682" s="2">
        <f>IF(D682="Revenue", E682*F682*G682, IF(D682="Savings", E682*F682, IF(D682="Time", E682*Assumptions!B2, IF(D682="Impressions", (E682/1000)*Assumptions!B3, 0))))</f>
        <v/>
      </c>
      <c r="K682">
        <f>IFERROR(DATE(YEAR(A682),MONTH(A682),1),)</f>
        <v/>
      </c>
    </row>
    <row r="683">
      <c r="F683" s="2" t="n"/>
      <c r="G683" s="6" t="n"/>
      <c r="H683" s="2">
        <f>IF(D683="Revenue", E683*F683*G683, IF(D683="Savings", E683*F683, IF(D683="Time", E683*Assumptions!B2, IF(D683="Impressions", (E683/1000)*Assumptions!B3, 0))))</f>
        <v/>
      </c>
      <c r="K683">
        <f>IFERROR(DATE(YEAR(A683),MONTH(A683),1),)</f>
        <v/>
      </c>
    </row>
    <row r="684">
      <c r="F684" s="2" t="n"/>
      <c r="G684" s="6" t="n"/>
      <c r="H684" s="2">
        <f>IF(D684="Revenue", E684*F684*G684, IF(D684="Savings", E684*F684, IF(D684="Time", E684*Assumptions!B2, IF(D684="Impressions", (E684/1000)*Assumptions!B3, 0))))</f>
        <v/>
      </c>
      <c r="K684">
        <f>IFERROR(DATE(YEAR(A684),MONTH(A684),1),)</f>
        <v/>
      </c>
    </row>
    <row r="685">
      <c r="F685" s="2" t="n"/>
      <c r="G685" s="6" t="n"/>
      <c r="H685" s="2">
        <f>IF(D685="Revenue", E685*F685*G685, IF(D685="Savings", E685*F685, IF(D685="Time", E685*Assumptions!B2, IF(D685="Impressions", (E685/1000)*Assumptions!B3, 0))))</f>
        <v/>
      </c>
      <c r="K685">
        <f>IFERROR(DATE(YEAR(A685),MONTH(A685),1),)</f>
        <v/>
      </c>
    </row>
    <row r="686">
      <c r="F686" s="2" t="n"/>
      <c r="G686" s="6" t="n"/>
      <c r="H686" s="2">
        <f>IF(D686="Revenue", E686*F686*G686, IF(D686="Savings", E686*F686, IF(D686="Time", E686*Assumptions!B2, IF(D686="Impressions", (E686/1000)*Assumptions!B3, 0))))</f>
        <v/>
      </c>
      <c r="K686">
        <f>IFERROR(DATE(YEAR(A686),MONTH(A686),1),)</f>
        <v/>
      </c>
    </row>
    <row r="687">
      <c r="F687" s="2" t="n"/>
      <c r="G687" s="6" t="n"/>
      <c r="H687" s="2">
        <f>IF(D687="Revenue", E687*F687*G687, IF(D687="Savings", E687*F687, IF(D687="Time", E687*Assumptions!B2, IF(D687="Impressions", (E687/1000)*Assumptions!B3, 0))))</f>
        <v/>
      </c>
      <c r="K687">
        <f>IFERROR(DATE(YEAR(A687),MONTH(A687),1),)</f>
        <v/>
      </c>
    </row>
    <row r="688">
      <c r="F688" s="2" t="n"/>
      <c r="G688" s="6" t="n"/>
      <c r="H688" s="2">
        <f>IF(D688="Revenue", E688*F688*G688, IF(D688="Savings", E688*F688, IF(D688="Time", E688*Assumptions!B2, IF(D688="Impressions", (E688/1000)*Assumptions!B3, 0))))</f>
        <v/>
      </c>
      <c r="K688">
        <f>IFERROR(DATE(YEAR(A688),MONTH(A688),1),)</f>
        <v/>
      </c>
    </row>
    <row r="689">
      <c r="F689" s="2" t="n"/>
      <c r="G689" s="6" t="n"/>
      <c r="H689" s="2">
        <f>IF(D689="Revenue", E689*F689*G689, IF(D689="Savings", E689*F689, IF(D689="Time", E689*Assumptions!B2, IF(D689="Impressions", (E689/1000)*Assumptions!B3, 0))))</f>
        <v/>
      </c>
      <c r="K689">
        <f>IFERROR(DATE(YEAR(A689),MONTH(A689),1),)</f>
        <v/>
      </c>
    </row>
    <row r="690">
      <c r="F690" s="2" t="n"/>
      <c r="G690" s="6" t="n"/>
      <c r="H690" s="2">
        <f>IF(D690="Revenue", E690*F690*G690, IF(D690="Savings", E690*F690, IF(D690="Time", E690*Assumptions!B2, IF(D690="Impressions", (E690/1000)*Assumptions!B3, 0))))</f>
        <v/>
      </c>
      <c r="K690">
        <f>IFERROR(DATE(YEAR(A690),MONTH(A690),1),)</f>
        <v/>
      </c>
    </row>
    <row r="691">
      <c r="F691" s="2" t="n"/>
      <c r="G691" s="6" t="n"/>
      <c r="H691" s="2">
        <f>IF(D691="Revenue", E691*F691*G691, IF(D691="Savings", E691*F691, IF(D691="Time", E691*Assumptions!B2, IF(D691="Impressions", (E691/1000)*Assumptions!B3, 0))))</f>
        <v/>
      </c>
      <c r="K691">
        <f>IFERROR(DATE(YEAR(A691),MONTH(A691),1),)</f>
        <v/>
      </c>
    </row>
    <row r="692">
      <c r="F692" s="2" t="n"/>
      <c r="G692" s="6" t="n"/>
      <c r="H692" s="2">
        <f>IF(D692="Revenue", E692*F692*G692, IF(D692="Savings", E692*F692, IF(D692="Time", E692*Assumptions!B2, IF(D692="Impressions", (E692/1000)*Assumptions!B3, 0))))</f>
        <v/>
      </c>
      <c r="K692">
        <f>IFERROR(DATE(YEAR(A692),MONTH(A692),1),)</f>
        <v/>
      </c>
    </row>
    <row r="693">
      <c r="F693" s="2" t="n"/>
      <c r="G693" s="6" t="n"/>
      <c r="H693" s="2">
        <f>IF(D693="Revenue", E693*F693*G693, IF(D693="Savings", E693*F693, IF(D693="Time", E693*Assumptions!B2, IF(D693="Impressions", (E693/1000)*Assumptions!B3, 0))))</f>
        <v/>
      </c>
      <c r="K693">
        <f>IFERROR(DATE(YEAR(A693),MONTH(A693),1),)</f>
        <v/>
      </c>
    </row>
    <row r="694">
      <c r="F694" s="2" t="n"/>
      <c r="G694" s="6" t="n"/>
      <c r="H694" s="2">
        <f>IF(D694="Revenue", E694*F694*G694, IF(D694="Savings", E694*F694, IF(D694="Time", E694*Assumptions!B2, IF(D694="Impressions", (E694/1000)*Assumptions!B3, 0))))</f>
        <v/>
      </c>
      <c r="K694">
        <f>IFERROR(DATE(YEAR(A694),MONTH(A694),1),)</f>
        <v/>
      </c>
    </row>
    <row r="695">
      <c r="F695" s="2" t="n"/>
      <c r="G695" s="6" t="n"/>
      <c r="H695" s="2">
        <f>IF(D695="Revenue", E695*F695*G695, IF(D695="Savings", E695*F695, IF(D695="Time", E695*Assumptions!B2, IF(D695="Impressions", (E695/1000)*Assumptions!B3, 0))))</f>
        <v/>
      </c>
      <c r="K695">
        <f>IFERROR(DATE(YEAR(A695),MONTH(A695),1),)</f>
        <v/>
      </c>
    </row>
    <row r="696">
      <c r="F696" s="2" t="n"/>
      <c r="G696" s="6" t="n"/>
      <c r="H696" s="2">
        <f>IF(D696="Revenue", E696*F696*G696, IF(D696="Savings", E696*F696, IF(D696="Time", E696*Assumptions!B2, IF(D696="Impressions", (E696/1000)*Assumptions!B3, 0))))</f>
        <v/>
      </c>
      <c r="K696">
        <f>IFERROR(DATE(YEAR(A696),MONTH(A696),1),)</f>
        <v/>
      </c>
    </row>
    <row r="697">
      <c r="F697" s="2" t="n"/>
      <c r="G697" s="6" t="n"/>
      <c r="H697" s="2">
        <f>IF(D697="Revenue", E697*F697*G697, IF(D697="Savings", E697*F697, IF(D697="Time", E697*Assumptions!B2, IF(D697="Impressions", (E697/1000)*Assumptions!B3, 0))))</f>
        <v/>
      </c>
      <c r="K697">
        <f>IFERROR(DATE(YEAR(A697),MONTH(A697),1),)</f>
        <v/>
      </c>
    </row>
    <row r="698">
      <c r="F698" s="2" t="n"/>
      <c r="G698" s="6" t="n"/>
      <c r="H698" s="2">
        <f>IF(D698="Revenue", E698*F698*G698, IF(D698="Savings", E698*F698, IF(D698="Time", E698*Assumptions!B2, IF(D698="Impressions", (E698/1000)*Assumptions!B3, 0))))</f>
        <v/>
      </c>
      <c r="K698">
        <f>IFERROR(DATE(YEAR(A698),MONTH(A698),1),)</f>
        <v/>
      </c>
    </row>
    <row r="699">
      <c r="F699" s="2" t="n"/>
      <c r="G699" s="6" t="n"/>
      <c r="H699" s="2">
        <f>IF(D699="Revenue", E699*F699*G699, IF(D699="Savings", E699*F699, IF(D699="Time", E699*Assumptions!B2, IF(D699="Impressions", (E699/1000)*Assumptions!B3, 0))))</f>
        <v/>
      </c>
      <c r="K699">
        <f>IFERROR(DATE(YEAR(A699),MONTH(A699),1),)</f>
        <v/>
      </c>
    </row>
    <row r="700">
      <c r="F700" s="2" t="n"/>
      <c r="G700" s="6" t="n"/>
      <c r="H700" s="2">
        <f>IF(D700="Revenue", E700*F700*G700, IF(D700="Savings", E700*F700, IF(D700="Time", E700*Assumptions!B2, IF(D700="Impressions", (E700/1000)*Assumptions!B3, 0))))</f>
        <v/>
      </c>
      <c r="K700">
        <f>IFERROR(DATE(YEAR(A700),MONTH(A700),1),)</f>
        <v/>
      </c>
    </row>
    <row r="701">
      <c r="F701" s="2" t="n"/>
      <c r="G701" s="6" t="n"/>
      <c r="H701" s="2">
        <f>IF(D701="Revenue", E701*F701*G701, IF(D701="Savings", E701*F701, IF(D701="Time", E701*Assumptions!B2, IF(D701="Impressions", (E701/1000)*Assumptions!B3, 0))))</f>
        <v/>
      </c>
      <c r="K701">
        <f>IFERROR(DATE(YEAR(A701),MONTH(A701),1),)</f>
        <v/>
      </c>
    </row>
    <row r="702">
      <c r="F702" s="2" t="n"/>
      <c r="G702" s="6" t="n"/>
      <c r="H702" s="2">
        <f>IF(D702="Revenue", E702*F702*G702, IF(D702="Savings", E702*F702, IF(D702="Time", E702*Assumptions!B2, IF(D702="Impressions", (E702/1000)*Assumptions!B3, 0))))</f>
        <v/>
      </c>
      <c r="K702">
        <f>IFERROR(DATE(YEAR(A702),MONTH(A702),1),)</f>
        <v/>
      </c>
    </row>
    <row r="703">
      <c r="F703" s="2" t="n"/>
      <c r="G703" s="6" t="n"/>
      <c r="H703" s="2">
        <f>IF(D703="Revenue", E703*F703*G703, IF(D703="Savings", E703*F703, IF(D703="Time", E703*Assumptions!B2, IF(D703="Impressions", (E703/1000)*Assumptions!B3, 0))))</f>
        <v/>
      </c>
      <c r="K703">
        <f>IFERROR(DATE(YEAR(A703),MONTH(A703),1),)</f>
        <v/>
      </c>
    </row>
    <row r="704">
      <c r="F704" s="2" t="n"/>
      <c r="G704" s="6" t="n"/>
      <c r="H704" s="2">
        <f>IF(D704="Revenue", E704*F704*G704, IF(D704="Savings", E704*F704, IF(D704="Time", E704*Assumptions!B2, IF(D704="Impressions", (E704/1000)*Assumptions!B3, 0))))</f>
        <v/>
      </c>
      <c r="K704">
        <f>IFERROR(DATE(YEAR(A704),MONTH(A704),1),)</f>
        <v/>
      </c>
    </row>
    <row r="705">
      <c r="F705" s="2" t="n"/>
      <c r="G705" s="6" t="n"/>
      <c r="H705" s="2">
        <f>IF(D705="Revenue", E705*F705*G705, IF(D705="Savings", E705*F705, IF(D705="Time", E705*Assumptions!B2, IF(D705="Impressions", (E705/1000)*Assumptions!B3, 0))))</f>
        <v/>
      </c>
      <c r="K705">
        <f>IFERROR(DATE(YEAR(A705),MONTH(A705),1),)</f>
        <v/>
      </c>
    </row>
    <row r="706">
      <c r="F706" s="2" t="n"/>
      <c r="G706" s="6" t="n"/>
      <c r="H706" s="2">
        <f>IF(D706="Revenue", E706*F706*G706, IF(D706="Savings", E706*F706, IF(D706="Time", E706*Assumptions!B2, IF(D706="Impressions", (E706/1000)*Assumptions!B3, 0))))</f>
        <v/>
      </c>
      <c r="K706">
        <f>IFERROR(DATE(YEAR(A706),MONTH(A706),1),)</f>
        <v/>
      </c>
    </row>
    <row r="707">
      <c r="F707" s="2" t="n"/>
      <c r="G707" s="6" t="n"/>
      <c r="H707" s="2">
        <f>IF(D707="Revenue", E707*F707*G707, IF(D707="Savings", E707*F707, IF(D707="Time", E707*Assumptions!B2, IF(D707="Impressions", (E707/1000)*Assumptions!B3, 0))))</f>
        <v/>
      </c>
      <c r="K707">
        <f>IFERROR(DATE(YEAR(A707),MONTH(A707),1),)</f>
        <v/>
      </c>
    </row>
    <row r="708">
      <c r="F708" s="2" t="n"/>
      <c r="G708" s="6" t="n"/>
      <c r="H708" s="2">
        <f>IF(D708="Revenue", E708*F708*G708, IF(D708="Savings", E708*F708, IF(D708="Time", E708*Assumptions!B2, IF(D708="Impressions", (E708/1000)*Assumptions!B3, 0))))</f>
        <v/>
      </c>
      <c r="K708">
        <f>IFERROR(DATE(YEAR(A708),MONTH(A708),1),)</f>
        <v/>
      </c>
    </row>
    <row r="709">
      <c r="F709" s="2" t="n"/>
      <c r="G709" s="6" t="n"/>
      <c r="H709" s="2">
        <f>IF(D709="Revenue", E709*F709*G709, IF(D709="Savings", E709*F709, IF(D709="Time", E709*Assumptions!B2, IF(D709="Impressions", (E709/1000)*Assumptions!B3, 0))))</f>
        <v/>
      </c>
      <c r="K709">
        <f>IFERROR(DATE(YEAR(A709),MONTH(A709),1),)</f>
        <v/>
      </c>
    </row>
    <row r="710">
      <c r="F710" s="2" t="n"/>
      <c r="G710" s="6" t="n"/>
      <c r="H710" s="2">
        <f>IF(D710="Revenue", E710*F710*G710, IF(D710="Savings", E710*F710, IF(D710="Time", E710*Assumptions!B2, IF(D710="Impressions", (E710/1000)*Assumptions!B3, 0))))</f>
        <v/>
      </c>
      <c r="K710">
        <f>IFERROR(DATE(YEAR(A710),MONTH(A710),1),)</f>
        <v/>
      </c>
    </row>
    <row r="711">
      <c r="F711" s="2" t="n"/>
      <c r="G711" s="6" t="n"/>
      <c r="H711" s="2">
        <f>IF(D711="Revenue", E711*F711*G711, IF(D711="Savings", E711*F711, IF(D711="Time", E711*Assumptions!B2, IF(D711="Impressions", (E711/1000)*Assumptions!B3, 0))))</f>
        <v/>
      </c>
      <c r="K711">
        <f>IFERROR(DATE(YEAR(A711),MONTH(A711),1),)</f>
        <v/>
      </c>
    </row>
    <row r="712">
      <c r="F712" s="2" t="n"/>
      <c r="G712" s="6" t="n"/>
      <c r="H712" s="2">
        <f>IF(D712="Revenue", E712*F712*G712, IF(D712="Savings", E712*F712, IF(D712="Time", E712*Assumptions!B2, IF(D712="Impressions", (E712/1000)*Assumptions!B3, 0))))</f>
        <v/>
      </c>
      <c r="K712">
        <f>IFERROR(DATE(YEAR(A712),MONTH(A712),1),)</f>
        <v/>
      </c>
    </row>
    <row r="713">
      <c r="F713" s="2" t="n"/>
      <c r="G713" s="6" t="n"/>
      <c r="H713" s="2">
        <f>IF(D713="Revenue", E713*F713*G713, IF(D713="Savings", E713*F713, IF(D713="Time", E713*Assumptions!B2, IF(D713="Impressions", (E713/1000)*Assumptions!B3, 0))))</f>
        <v/>
      </c>
      <c r="K713">
        <f>IFERROR(DATE(YEAR(A713),MONTH(A713),1),)</f>
        <v/>
      </c>
    </row>
    <row r="714">
      <c r="F714" s="2" t="n"/>
      <c r="G714" s="6" t="n"/>
      <c r="H714" s="2">
        <f>IF(D714="Revenue", E714*F714*G714, IF(D714="Savings", E714*F714, IF(D714="Time", E714*Assumptions!B2, IF(D714="Impressions", (E714/1000)*Assumptions!B3, 0))))</f>
        <v/>
      </c>
      <c r="K714">
        <f>IFERROR(DATE(YEAR(A714),MONTH(A714),1),)</f>
        <v/>
      </c>
    </row>
    <row r="715">
      <c r="F715" s="2" t="n"/>
      <c r="G715" s="6" t="n"/>
      <c r="H715" s="2">
        <f>IF(D715="Revenue", E715*F715*G715, IF(D715="Savings", E715*F715, IF(D715="Time", E715*Assumptions!B2, IF(D715="Impressions", (E715/1000)*Assumptions!B3, 0))))</f>
        <v/>
      </c>
      <c r="K715">
        <f>IFERROR(DATE(YEAR(A715),MONTH(A715),1),)</f>
        <v/>
      </c>
    </row>
    <row r="716">
      <c r="F716" s="2" t="n"/>
      <c r="G716" s="6" t="n"/>
      <c r="H716" s="2">
        <f>IF(D716="Revenue", E716*F716*G716, IF(D716="Savings", E716*F716, IF(D716="Time", E716*Assumptions!B2, IF(D716="Impressions", (E716/1000)*Assumptions!B3, 0))))</f>
        <v/>
      </c>
      <c r="K716">
        <f>IFERROR(DATE(YEAR(A716),MONTH(A716),1),)</f>
        <v/>
      </c>
    </row>
    <row r="717">
      <c r="F717" s="2" t="n"/>
      <c r="G717" s="6" t="n"/>
      <c r="H717" s="2">
        <f>IF(D717="Revenue", E717*F717*G717, IF(D717="Savings", E717*F717, IF(D717="Time", E717*Assumptions!B2, IF(D717="Impressions", (E717/1000)*Assumptions!B3, 0))))</f>
        <v/>
      </c>
      <c r="K717">
        <f>IFERROR(DATE(YEAR(A717),MONTH(A717),1),)</f>
        <v/>
      </c>
    </row>
    <row r="718">
      <c r="F718" s="2" t="n"/>
      <c r="G718" s="6" t="n"/>
      <c r="H718" s="2">
        <f>IF(D718="Revenue", E718*F718*G718, IF(D718="Savings", E718*F718, IF(D718="Time", E718*Assumptions!B2, IF(D718="Impressions", (E718/1000)*Assumptions!B3, 0))))</f>
        <v/>
      </c>
      <c r="K718">
        <f>IFERROR(DATE(YEAR(A718),MONTH(A718),1),)</f>
        <v/>
      </c>
    </row>
    <row r="719">
      <c r="F719" s="2" t="n"/>
      <c r="G719" s="6" t="n"/>
      <c r="H719" s="2">
        <f>IF(D719="Revenue", E719*F719*G719, IF(D719="Savings", E719*F719, IF(D719="Time", E719*Assumptions!B2, IF(D719="Impressions", (E719/1000)*Assumptions!B3, 0))))</f>
        <v/>
      </c>
      <c r="K719">
        <f>IFERROR(DATE(YEAR(A719),MONTH(A719),1),)</f>
        <v/>
      </c>
    </row>
    <row r="720">
      <c r="F720" s="2" t="n"/>
      <c r="G720" s="6" t="n"/>
      <c r="H720" s="2">
        <f>IF(D720="Revenue", E720*F720*G720, IF(D720="Savings", E720*F720, IF(D720="Time", E720*Assumptions!B2, IF(D720="Impressions", (E720/1000)*Assumptions!B3, 0))))</f>
        <v/>
      </c>
      <c r="K720">
        <f>IFERROR(DATE(YEAR(A720),MONTH(A720),1),)</f>
        <v/>
      </c>
    </row>
    <row r="721">
      <c r="F721" s="2" t="n"/>
      <c r="G721" s="6" t="n"/>
      <c r="H721" s="2">
        <f>IF(D721="Revenue", E721*F721*G721, IF(D721="Savings", E721*F721, IF(D721="Time", E721*Assumptions!B2, IF(D721="Impressions", (E721/1000)*Assumptions!B3, 0))))</f>
        <v/>
      </c>
      <c r="K721">
        <f>IFERROR(DATE(YEAR(A721),MONTH(A721),1),)</f>
        <v/>
      </c>
    </row>
    <row r="722">
      <c r="F722" s="2" t="n"/>
      <c r="G722" s="6" t="n"/>
      <c r="H722" s="2">
        <f>IF(D722="Revenue", E722*F722*G722, IF(D722="Savings", E722*F722, IF(D722="Time", E722*Assumptions!B2, IF(D722="Impressions", (E722/1000)*Assumptions!B3, 0))))</f>
        <v/>
      </c>
      <c r="K722">
        <f>IFERROR(DATE(YEAR(A722),MONTH(A722),1),)</f>
        <v/>
      </c>
    </row>
    <row r="723">
      <c r="F723" s="2" t="n"/>
      <c r="G723" s="6" t="n"/>
      <c r="H723" s="2">
        <f>IF(D723="Revenue", E723*F723*G723, IF(D723="Savings", E723*F723, IF(D723="Time", E723*Assumptions!B2, IF(D723="Impressions", (E723/1000)*Assumptions!B3, 0))))</f>
        <v/>
      </c>
      <c r="K723">
        <f>IFERROR(DATE(YEAR(A723),MONTH(A723),1),)</f>
        <v/>
      </c>
    </row>
    <row r="724">
      <c r="F724" s="2" t="n"/>
      <c r="G724" s="6" t="n"/>
      <c r="H724" s="2">
        <f>IF(D724="Revenue", E724*F724*G724, IF(D724="Savings", E724*F724, IF(D724="Time", E724*Assumptions!B2, IF(D724="Impressions", (E724/1000)*Assumptions!B3, 0))))</f>
        <v/>
      </c>
      <c r="K724">
        <f>IFERROR(DATE(YEAR(A724),MONTH(A724),1),)</f>
        <v/>
      </c>
    </row>
    <row r="725">
      <c r="F725" s="2" t="n"/>
      <c r="G725" s="6" t="n"/>
      <c r="H725" s="2">
        <f>IF(D725="Revenue", E725*F725*G725, IF(D725="Savings", E725*F725, IF(D725="Time", E725*Assumptions!B2, IF(D725="Impressions", (E725/1000)*Assumptions!B3, 0))))</f>
        <v/>
      </c>
      <c r="K725">
        <f>IFERROR(DATE(YEAR(A725),MONTH(A725),1),)</f>
        <v/>
      </c>
    </row>
    <row r="726">
      <c r="F726" s="2" t="n"/>
      <c r="G726" s="6" t="n"/>
      <c r="H726" s="2">
        <f>IF(D726="Revenue", E726*F726*G726, IF(D726="Savings", E726*F726, IF(D726="Time", E726*Assumptions!B2, IF(D726="Impressions", (E726/1000)*Assumptions!B3, 0))))</f>
        <v/>
      </c>
      <c r="K726">
        <f>IFERROR(DATE(YEAR(A726),MONTH(A726),1),)</f>
        <v/>
      </c>
    </row>
    <row r="727">
      <c r="F727" s="2" t="n"/>
      <c r="G727" s="6" t="n"/>
      <c r="H727" s="2">
        <f>IF(D727="Revenue", E727*F727*G727, IF(D727="Savings", E727*F727, IF(D727="Time", E727*Assumptions!B2, IF(D727="Impressions", (E727/1000)*Assumptions!B3, 0))))</f>
        <v/>
      </c>
      <c r="K727">
        <f>IFERROR(DATE(YEAR(A727),MONTH(A727),1),)</f>
        <v/>
      </c>
    </row>
    <row r="728">
      <c r="F728" s="2" t="n"/>
      <c r="G728" s="6" t="n"/>
      <c r="H728" s="2">
        <f>IF(D728="Revenue", E728*F728*G728, IF(D728="Savings", E728*F728, IF(D728="Time", E728*Assumptions!B2, IF(D728="Impressions", (E728/1000)*Assumptions!B3, 0))))</f>
        <v/>
      </c>
      <c r="K728">
        <f>IFERROR(DATE(YEAR(A728),MONTH(A728),1),)</f>
        <v/>
      </c>
    </row>
    <row r="729">
      <c r="F729" s="2" t="n"/>
      <c r="G729" s="6" t="n"/>
      <c r="H729" s="2">
        <f>IF(D729="Revenue", E729*F729*G729, IF(D729="Savings", E729*F729, IF(D729="Time", E729*Assumptions!B2, IF(D729="Impressions", (E729/1000)*Assumptions!B3, 0))))</f>
        <v/>
      </c>
      <c r="K729">
        <f>IFERROR(DATE(YEAR(A729),MONTH(A729),1),)</f>
        <v/>
      </c>
    </row>
    <row r="730">
      <c r="F730" s="2" t="n"/>
      <c r="G730" s="6" t="n"/>
      <c r="H730" s="2">
        <f>IF(D730="Revenue", E730*F730*G730, IF(D730="Savings", E730*F730, IF(D730="Time", E730*Assumptions!B2, IF(D730="Impressions", (E730/1000)*Assumptions!B3, 0))))</f>
        <v/>
      </c>
      <c r="K730">
        <f>IFERROR(DATE(YEAR(A730),MONTH(A730),1),)</f>
        <v/>
      </c>
    </row>
    <row r="731">
      <c r="F731" s="2" t="n"/>
      <c r="G731" s="6" t="n"/>
      <c r="H731" s="2">
        <f>IF(D731="Revenue", E731*F731*G731, IF(D731="Savings", E731*F731, IF(D731="Time", E731*Assumptions!B2, IF(D731="Impressions", (E731/1000)*Assumptions!B3, 0))))</f>
        <v/>
      </c>
      <c r="K731">
        <f>IFERROR(DATE(YEAR(A731),MONTH(A731),1),)</f>
        <v/>
      </c>
    </row>
    <row r="732">
      <c r="F732" s="2" t="n"/>
      <c r="G732" s="6" t="n"/>
      <c r="H732" s="2">
        <f>IF(D732="Revenue", E732*F732*G732, IF(D732="Savings", E732*F732, IF(D732="Time", E732*Assumptions!B2, IF(D732="Impressions", (E732/1000)*Assumptions!B3, 0))))</f>
        <v/>
      </c>
      <c r="K732">
        <f>IFERROR(DATE(YEAR(A732),MONTH(A732),1),)</f>
        <v/>
      </c>
    </row>
    <row r="733">
      <c r="F733" s="2" t="n"/>
      <c r="G733" s="6" t="n"/>
      <c r="H733" s="2">
        <f>IF(D733="Revenue", E733*F733*G733, IF(D733="Savings", E733*F733, IF(D733="Time", E733*Assumptions!B2, IF(D733="Impressions", (E733/1000)*Assumptions!B3, 0))))</f>
        <v/>
      </c>
      <c r="K733">
        <f>IFERROR(DATE(YEAR(A733),MONTH(A733),1),)</f>
        <v/>
      </c>
    </row>
    <row r="734">
      <c r="F734" s="2" t="n"/>
      <c r="G734" s="6" t="n"/>
      <c r="H734" s="2">
        <f>IF(D734="Revenue", E734*F734*G734, IF(D734="Savings", E734*F734, IF(D734="Time", E734*Assumptions!B2, IF(D734="Impressions", (E734/1000)*Assumptions!B3, 0))))</f>
        <v/>
      </c>
      <c r="K734">
        <f>IFERROR(DATE(YEAR(A734),MONTH(A734),1),)</f>
        <v/>
      </c>
    </row>
    <row r="735">
      <c r="F735" s="2" t="n"/>
      <c r="G735" s="6" t="n"/>
      <c r="H735" s="2">
        <f>IF(D735="Revenue", E735*F735*G735, IF(D735="Savings", E735*F735, IF(D735="Time", E735*Assumptions!B2, IF(D735="Impressions", (E735/1000)*Assumptions!B3, 0))))</f>
        <v/>
      </c>
      <c r="K735">
        <f>IFERROR(DATE(YEAR(A735),MONTH(A735),1),)</f>
        <v/>
      </c>
    </row>
    <row r="736">
      <c r="F736" s="2" t="n"/>
      <c r="G736" s="6" t="n"/>
      <c r="H736" s="2">
        <f>IF(D736="Revenue", E736*F736*G736, IF(D736="Savings", E736*F736, IF(D736="Time", E736*Assumptions!B2, IF(D736="Impressions", (E736/1000)*Assumptions!B3, 0))))</f>
        <v/>
      </c>
      <c r="K736">
        <f>IFERROR(DATE(YEAR(A736),MONTH(A736),1),)</f>
        <v/>
      </c>
    </row>
    <row r="737">
      <c r="F737" s="2" t="n"/>
      <c r="G737" s="6" t="n"/>
      <c r="H737" s="2">
        <f>IF(D737="Revenue", E737*F737*G737, IF(D737="Savings", E737*F737, IF(D737="Time", E737*Assumptions!B2, IF(D737="Impressions", (E737/1000)*Assumptions!B3, 0))))</f>
        <v/>
      </c>
      <c r="K737">
        <f>IFERROR(DATE(YEAR(A737),MONTH(A737),1),)</f>
        <v/>
      </c>
    </row>
    <row r="738">
      <c r="F738" s="2" t="n"/>
      <c r="G738" s="6" t="n"/>
      <c r="H738" s="2">
        <f>IF(D738="Revenue", E738*F738*G738, IF(D738="Savings", E738*F738, IF(D738="Time", E738*Assumptions!B2, IF(D738="Impressions", (E738/1000)*Assumptions!B3, 0))))</f>
        <v/>
      </c>
      <c r="K738">
        <f>IFERROR(DATE(YEAR(A738),MONTH(A738),1),)</f>
        <v/>
      </c>
    </row>
    <row r="739">
      <c r="F739" s="2" t="n"/>
      <c r="G739" s="6" t="n"/>
      <c r="H739" s="2">
        <f>IF(D739="Revenue", E739*F739*G739, IF(D739="Savings", E739*F739, IF(D739="Time", E739*Assumptions!B2, IF(D739="Impressions", (E739/1000)*Assumptions!B3, 0))))</f>
        <v/>
      </c>
      <c r="K739">
        <f>IFERROR(DATE(YEAR(A739),MONTH(A739),1),)</f>
        <v/>
      </c>
    </row>
    <row r="740">
      <c r="F740" s="2" t="n"/>
      <c r="G740" s="6" t="n"/>
      <c r="H740" s="2">
        <f>IF(D740="Revenue", E740*F740*G740, IF(D740="Savings", E740*F740, IF(D740="Time", E740*Assumptions!B2, IF(D740="Impressions", (E740/1000)*Assumptions!B3, 0))))</f>
        <v/>
      </c>
      <c r="K740">
        <f>IFERROR(DATE(YEAR(A740),MONTH(A740),1),)</f>
        <v/>
      </c>
    </row>
    <row r="741">
      <c r="F741" s="2" t="n"/>
      <c r="G741" s="6" t="n"/>
      <c r="H741" s="2">
        <f>IF(D741="Revenue", E741*F741*G741, IF(D741="Savings", E741*F741, IF(D741="Time", E741*Assumptions!B2, IF(D741="Impressions", (E741/1000)*Assumptions!B3, 0))))</f>
        <v/>
      </c>
      <c r="K741">
        <f>IFERROR(DATE(YEAR(A741),MONTH(A741),1),)</f>
        <v/>
      </c>
    </row>
    <row r="742">
      <c r="F742" s="2" t="n"/>
      <c r="G742" s="6" t="n"/>
      <c r="H742" s="2">
        <f>IF(D742="Revenue", E742*F742*G742, IF(D742="Savings", E742*F742, IF(D742="Time", E742*Assumptions!B2, IF(D742="Impressions", (E742/1000)*Assumptions!B3, 0))))</f>
        <v/>
      </c>
      <c r="K742">
        <f>IFERROR(DATE(YEAR(A742),MONTH(A742),1),)</f>
        <v/>
      </c>
    </row>
    <row r="743">
      <c r="F743" s="2" t="n"/>
      <c r="G743" s="6" t="n"/>
      <c r="H743" s="2">
        <f>IF(D743="Revenue", E743*F743*G743, IF(D743="Savings", E743*F743, IF(D743="Time", E743*Assumptions!B2, IF(D743="Impressions", (E743/1000)*Assumptions!B3, 0))))</f>
        <v/>
      </c>
      <c r="K743">
        <f>IFERROR(DATE(YEAR(A743),MONTH(A743),1),)</f>
        <v/>
      </c>
    </row>
    <row r="744">
      <c r="F744" s="2" t="n"/>
      <c r="G744" s="6" t="n"/>
      <c r="H744" s="2">
        <f>IF(D744="Revenue", E744*F744*G744, IF(D744="Savings", E744*F744, IF(D744="Time", E744*Assumptions!B2, IF(D744="Impressions", (E744/1000)*Assumptions!B3, 0))))</f>
        <v/>
      </c>
      <c r="K744">
        <f>IFERROR(DATE(YEAR(A744),MONTH(A744),1),)</f>
        <v/>
      </c>
    </row>
    <row r="745">
      <c r="F745" s="2" t="n"/>
      <c r="G745" s="6" t="n"/>
      <c r="H745" s="2">
        <f>IF(D745="Revenue", E745*F745*G745, IF(D745="Savings", E745*F745, IF(D745="Time", E745*Assumptions!B2, IF(D745="Impressions", (E745/1000)*Assumptions!B3, 0))))</f>
        <v/>
      </c>
      <c r="K745">
        <f>IFERROR(DATE(YEAR(A745),MONTH(A745),1),)</f>
        <v/>
      </c>
    </row>
    <row r="746">
      <c r="F746" s="2" t="n"/>
      <c r="G746" s="6" t="n"/>
      <c r="H746" s="2">
        <f>IF(D746="Revenue", E746*F746*G746, IF(D746="Savings", E746*F746, IF(D746="Time", E746*Assumptions!B2, IF(D746="Impressions", (E746/1000)*Assumptions!B3, 0))))</f>
        <v/>
      </c>
      <c r="K746">
        <f>IFERROR(DATE(YEAR(A746),MONTH(A746),1),)</f>
        <v/>
      </c>
    </row>
    <row r="747">
      <c r="F747" s="2" t="n"/>
      <c r="G747" s="6" t="n"/>
      <c r="H747" s="2">
        <f>IF(D747="Revenue", E747*F747*G747, IF(D747="Savings", E747*F747, IF(D747="Time", E747*Assumptions!B2, IF(D747="Impressions", (E747/1000)*Assumptions!B3, 0))))</f>
        <v/>
      </c>
      <c r="K747">
        <f>IFERROR(DATE(YEAR(A747),MONTH(A747),1),)</f>
        <v/>
      </c>
    </row>
    <row r="748">
      <c r="F748" s="2" t="n"/>
      <c r="G748" s="6" t="n"/>
      <c r="H748" s="2">
        <f>IF(D748="Revenue", E748*F748*G748, IF(D748="Savings", E748*F748, IF(D748="Time", E748*Assumptions!B2, IF(D748="Impressions", (E748/1000)*Assumptions!B3, 0))))</f>
        <v/>
      </c>
      <c r="K748">
        <f>IFERROR(DATE(YEAR(A748),MONTH(A748),1),)</f>
        <v/>
      </c>
    </row>
    <row r="749">
      <c r="F749" s="2" t="n"/>
      <c r="G749" s="6" t="n"/>
      <c r="H749" s="2">
        <f>IF(D749="Revenue", E749*F749*G749, IF(D749="Savings", E749*F749, IF(D749="Time", E749*Assumptions!B2, IF(D749="Impressions", (E749/1000)*Assumptions!B3, 0))))</f>
        <v/>
      </c>
      <c r="K749">
        <f>IFERROR(DATE(YEAR(A749),MONTH(A749),1),)</f>
        <v/>
      </c>
    </row>
    <row r="750">
      <c r="F750" s="2" t="n"/>
      <c r="G750" s="6" t="n"/>
      <c r="H750" s="2">
        <f>IF(D750="Revenue", E750*F750*G750, IF(D750="Savings", E750*F750, IF(D750="Time", E750*Assumptions!B2, IF(D750="Impressions", (E750/1000)*Assumptions!B3, 0))))</f>
        <v/>
      </c>
      <c r="K750">
        <f>IFERROR(DATE(YEAR(A750),MONTH(A750),1),)</f>
        <v/>
      </c>
    </row>
    <row r="751">
      <c r="F751" s="2" t="n"/>
      <c r="G751" s="6" t="n"/>
      <c r="H751" s="2">
        <f>IF(D751="Revenue", E751*F751*G751, IF(D751="Savings", E751*F751, IF(D751="Time", E751*Assumptions!B2, IF(D751="Impressions", (E751/1000)*Assumptions!B3, 0))))</f>
        <v/>
      </c>
      <c r="K751">
        <f>IFERROR(DATE(YEAR(A751),MONTH(A751),1),)</f>
        <v/>
      </c>
    </row>
    <row r="752">
      <c r="F752" s="2" t="n"/>
      <c r="G752" s="6" t="n"/>
      <c r="H752" s="2">
        <f>IF(D752="Revenue", E752*F752*G752, IF(D752="Savings", E752*F752, IF(D752="Time", E752*Assumptions!B2, IF(D752="Impressions", (E752/1000)*Assumptions!B3, 0))))</f>
        <v/>
      </c>
      <c r="K752">
        <f>IFERROR(DATE(YEAR(A752),MONTH(A752),1),)</f>
        <v/>
      </c>
    </row>
    <row r="753">
      <c r="F753" s="2" t="n"/>
      <c r="G753" s="6" t="n"/>
      <c r="H753" s="2">
        <f>IF(D753="Revenue", E753*F753*G753, IF(D753="Savings", E753*F753, IF(D753="Time", E753*Assumptions!B2, IF(D753="Impressions", (E753/1000)*Assumptions!B3, 0))))</f>
        <v/>
      </c>
      <c r="K753">
        <f>IFERROR(DATE(YEAR(A753),MONTH(A753),1),)</f>
        <v/>
      </c>
    </row>
    <row r="754">
      <c r="F754" s="2" t="n"/>
      <c r="G754" s="6" t="n"/>
      <c r="H754" s="2">
        <f>IF(D754="Revenue", E754*F754*G754, IF(D754="Savings", E754*F754, IF(D754="Time", E754*Assumptions!B2, IF(D754="Impressions", (E754/1000)*Assumptions!B3, 0))))</f>
        <v/>
      </c>
      <c r="K754">
        <f>IFERROR(DATE(YEAR(A754),MONTH(A754),1),)</f>
        <v/>
      </c>
    </row>
    <row r="755">
      <c r="F755" s="2" t="n"/>
      <c r="G755" s="6" t="n"/>
      <c r="H755" s="2">
        <f>IF(D755="Revenue", E755*F755*G755, IF(D755="Savings", E755*F755, IF(D755="Time", E755*Assumptions!B2, IF(D755="Impressions", (E755/1000)*Assumptions!B3, 0))))</f>
        <v/>
      </c>
      <c r="K755">
        <f>IFERROR(DATE(YEAR(A755),MONTH(A755),1),)</f>
        <v/>
      </c>
    </row>
    <row r="756">
      <c r="F756" s="2" t="n"/>
      <c r="G756" s="6" t="n"/>
      <c r="H756" s="2">
        <f>IF(D756="Revenue", E756*F756*G756, IF(D756="Savings", E756*F756, IF(D756="Time", E756*Assumptions!B2, IF(D756="Impressions", (E756/1000)*Assumptions!B3, 0))))</f>
        <v/>
      </c>
      <c r="K756">
        <f>IFERROR(DATE(YEAR(A756),MONTH(A756),1),)</f>
        <v/>
      </c>
    </row>
    <row r="757">
      <c r="F757" s="2" t="n"/>
      <c r="G757" s="6" t="n"/>
      <c r="H757" s="2">
        <f>IF(D757="Revenue", E757*F757*G757, IF(D757="Savings", E757*F757, IF(D757="Time", E757*Assumptions!B2, IF(D757="Impressions", (E757/1000)*Assumptions!B3, 0))))</f>
        <v/>
      </c>
      <c r="K757">
        <f>IFERROR(DATE(YEAR(A757),MONTH(A757),1),)</f>
        <v/>
      </c>
    </row>
    <row r="758">
      <c r="F758" s="2" t="n"/>
      <c r="G758" s="6" t="n"/>
      <c r="H758" s="2">
        <f>IF(D758="Revenue", E758*F758*G758, IF(D758="Savings", E758*F758, IF(D758="Time", E758*Assumptions!B2, IF(D758="Impressions", (E758/1000)*Assumptions!B3, 0))))</f>
        <v/>
      </c>
      <c r="K758">
        <f>IFERROR(DATE(YEAR(A758),MONTH(A758),1),)</f>
        <v/>
      </c>
    </row>
    <row r="759">
      <c r="F759" s="2" t="n"/>
      <c r="G759" s="6" t="n"/>
      <c r="H759" s="2">
        <f>IF(D759="Revenue", E759*F759*G759, IF(D759="Savings", E759*F759, IF(D759="Time", E759*Assumptions!B2, IF(D759="Impressions", (E759/1000)*Assumptions!B3, 0))))</f>
        <v/>
      </c>
      <c r="K759">
        <f>IFERROR(DATE(YEAR(A759),MONTH(A759),1),)</f>
        <v/>
      </c>
    </row>
    <row r="760">
      <c r="F760" s="2" t="n"/>
      <c r="G760" s="6" t="n"/>
      <c r="H760" s="2">
        <f>IF(D760="Revenue", E760*F760*G760, IF(D760="Savings", E760*F760, IF(D760="Time", E760*Assumptions!B2, IF(D760="Impressions", (E760/1000)*Assumptions!B3, 0))))</f>
        <v/>
      </c>
      <c r="K760">
        <f>IFERROR(DATE(YEAR(A760),MONTH(A760),1),)</f>
        <v/>
      </c>
    </row>
    <row r="761">
      <c r="F761" s="2" t="n"/>
      <c r="G761" s="6" t="n"/>
      <c r="H761" s="2">
        <f>IF(D761="Revenue", E761*F761*G761, IF(D761="Savings", E761*F761, IF(D761="Time", E761*Assumptions!B2, IF(D761="Impressions", (E761/1000)*Assumptions!B3, 0))))</f>
        <v/>
      </c>
      <c r="K761">
        <f>IFERROR(DATE(YEAR(A761),MONTH(A761),1),)</f>
        <v/>
      </c>
    </row>
    <row r="762">
      <c r="F762" s="2" t="n"/>
      <c r="G762" s="6" t="n"/>
      <c r="H762" s="2">
        <f>IF(D762="Revenue", E762*F762*G762, IF(D762="Savings", E762*F762, IF(D762="Time", E762*Assumptions!B2, IF(D762="Impressions", (E762/1000)*Assumptions!B3, 0))))</f>
        <v/>
      </c>
      <c r="K762">
        <f>IFERROR(DATE(YEAR(A762),MONTH(A762),1),)</f>
        <v/>
      </c>
    </row>
    <row r="763">
      <c r="F763" s="2" t="n"/>
      <c r="G763" s="6" t="n"/>
      <c r="H763" s="2">
        <f>IF(D763="Revenue", E763*F763*G763, IF(D763="Savings", E763*F763, IF(D763="Time", E763*Assumptions!B2, IF(D763="Impressions", (E763/1000)*Assumptions!B3, 0))))</f>
        <v/>
      </c>
      <c r="K763">
        <f>IFERROR(DATE(YEAR(A763),MONTH(A763),1),)</f>
        <v/>
      </c>
    </row>
    <row r="764">
      <c r="F764" s="2" t="n"/>
      <c r="G764" s="6" t="n"/>
      <c r="H764" s="2">
        <f>IF(D764="Revenue", E764*F764*G764, IF(D764="Savings", E764*F764, IF(D764="Time", E764*Assumptions!B2, IF(D764="Impressions", (E764/1000)*Assumptions!B3, 0))))</f>
        <v/>
      </c>
      <c r="K764">
        <f>IFERROR(DATE(YEAR(A764),MONTH(A764),1),)</f>
        <v/>
      </c>
    </row>
    <row r="765">
      <c r="F765" s="2" t="n"/>
      <c r="G765" s="6" t="n"/>
      <c r="H765" s="2">
        <f>IF(D765="Revenue", E765*F765*G765, IF(D765="Savings", E765*F765, IF(D765="Time", E765*Assumptions!B2, IF(D765="Impressions", (E765/1000)*Assumptions!B3, 0))))</f>
        <v/>
      </c>
      <c r="K765">
        <f>IFERROR(DATE(YEAR(A765),MONTH(A765),1),)</f>
        <v/>
      </c>
    </row>
    <row r="766">
      <c r="F766" s="2" t="n"/>
      <c r="G766" s="6" t="n"/>
      <c r="H766" s="2">
        <f>IF(D766="Revenue", E766*F766*G766, IF(D766="Savings", E766*F766, IF(D766="Time", E766*Assumptions!B2, IF(D766="Impressions", (E766/1000)*Assumptions!B3, 0))))</f>
        <v/>
      </c>
      <c r="K766">
        <f>IFERROR(DATE(YEAR(A766),MONTH(A766),1),)</f>
        <v/>
      </c>
    </row>
    <row r="767">
      <c r="F767" s="2" t="n"/>
      <c r="G767" s="6" t="n"/>
      <c r="H767" s="2">
        <f>IF(D767="Revenue", E767*F767*G767, IF(D767="Savings", E767*F767, IF(D767="Time", E767*Assumptions!B2, IF(D767="Impressions", (E767/1000)*Assumptions!B3, 0))))</f>
        <v/>
      </c>
      <c r="K767">
        <f>IFERROR(DATE(YEAR(A767),MONTH(A767),1),)</f>
        <v/>
      </c>
    </row>
    <row r="768">
      <c r="F768" s="2" t="n"/>
      <c r="G768" s="6" t="n"/>
      <c r="H768" s="2">
        <f>IF(D768="Revenue", E768*F768*G768, IF(D768="Savings", E768*F768, IF(D768="Time", E768*Assumptions!B2, IF(D768="Impressions", (E768/1000)*Assumptions!B3, 0))))</f>
        <v/>
      </c>
      <c r="K768">
        <f>IFERROR(DATE(YEAR(A768),MONTH(A768),1),)</f>
        <v/>
      </c>
    </row>
    <row r="769">
      <c r="F769" s="2" t="n"/>
      <c r="G769" s="6" t="n"/>
      <c r="H769" s="2">
        <f>IF(D769="Revenue", E769*F769*G769, IF(D769="Savings", E769*F769, IF(D769="Time", E769*Assumptions!B2, IF(D769="Impressions", (E769/1000)*Assumptions!B3, 0))))</f>
        <v/>
      </c>
      <c r="K769">
        <f>IFERROR(DATE(YEAR(A769),MONTH(A769),1),)</f>
        <v/>
      </c>
    </row>
    <row r="770">
      <c r="F770" s="2" t="n"/>
      <c r="G770" s="6" t="n"/>
      <c r="H770" s="2">
        <f>IF(D770="Revenue", E770*F770*G770, IF(D770="Savings", E770*F770, IF(D770="Time", E770*Assumptions!B2, IF(D770="Impressions", (E770/1000)*Assumptions!B3, 0))))</f>
        <v/>
      </c>
      <c r="K770">
        <f>IFERROR(DATE(YEAR(A770),MONTH(A770),1),)</f>
        <v/>
      </c>
    </row>
    <row r="771">
      <c r="F771" s="2" t="n"/>
      <c r="G771" s="6" t="n"/>
      <c r="H771" s="2">
        <f>IF(D771="Revenue", E771*F771*G771, IF(D771="Savings", E771*F771, IF(D771="Time", E771*Assumptions!B2, IF(D771="Impressions", (E771/1000)*Assumptions!B3, 0))))</f>
        <v/>
      </c>
      <c r="K771">
        <f>IFERROR(DATE(YEAR(A771),MONTH(A771),1),)</f>
        <v/>
      </c>
    </row>
    <row r="772">
      <c r="F772" s="2" t="n"/>
      <c r="G772" s="6" t="n"/>
      <c r="H772" s="2">
        <f>IF(D772="Revenue", E772*F772*G772, IF(D772="Savings", E772*F772, IF(D772="Time", E772*Assumptions!B2, IF(D772="Impressions", (E772/1000)*Assumptions!B3, 0))))</f>
        <v/>
      </c>
      <c r="K772">
        <f>IFERROR(DATE(YEAR(A772),MONTH(A772),1),)</f>
        <v/>
      </c>
    </row>
    <row r="773">
      <c r="F773" s="2" t="n"/>
      <c r="G773" s="6" t="n"/>
      <c r="H773" s="2">
        <f>IF(D773="Revenue", E773*F773*G773, IF(D773="Savings", E773*F773, IF(D773="Time", E773*Assumptions!B2, IF(D773="Impressions", (E773/1000)*Assumptions!B3, 0))))</f>
        <v/>
      </c>
      <c r="K773">
        <f>IFERROR(DATE(YEAR(A773),MONTH(A773),1),)</f>
        <v/>
      </c>
    </row>
    <row r="774">
      <c r="F774" s="2" t="n"/>
      <c r="G774" s="6" t="n"/>
      <c r="H774" s="2">
        <f>IF(D774="Revenue", E774*F774*G774, IF(D774="Savings", E774*F774, IF(D774="Time", E774*Assumptions!B2, IF(D774="Impressions", (E774/1000)*Assumptions!B3, 0))))</f>
        <v/>
      </c>
      <c r="K774">
        <f>IFERROR(DATE(YEAR(A774),MONTH(A774),1),)</f>
        <v/>
      </c>
    </row>
    <row r="775">
      <c r="F775" s="2" t="n"/>
      <c r="G775" s="6" t="n"/>
      <c r="H775" s="2">
        <f>IF(D775="Revenue", E775*F775*G775, IF(D775="Savings", E775*F775, IF(D775="Time", E775*Assumptions!B2, IF(D775="Impressions", (E775/1000)*Assumptions!B3, 0))))</f>
        <v/>
      </c>
      <c r="K775">
        <f>IFERROR(DATE(YEAR(A775),MONTH(A775),1),)</f>
        <v/>
      </c>
    </row>
    <row r="776">
      <c r="F776" s="2" t="n"/>
      <c r="G776" s="6" t="n"/>
      <c r="H776" s="2">
        <f>IF(D776="Revenue", E776*F776*G776, IF(D776="Savings", E776*F776, IF(D776="Time", E776*Assumptions!B2, IF(D776="Impressions", (E776/1000)*Assumptions!B3, 0))))</f>
        <v/>
      </c>
      <c r="K776">
        <f>IFERROR(DATE(YEAR(A776),MONTH(A776),1),)</f>
        <v/>
      </c>
    </row>
    <row r="777">
      <c r="F777" s="2" t="n"/>
      <c r="G777" s="6" t="n"/>
      <c r="H777" s="2">
        <f>IF(D777="Revenue", E777*F777*G777, IF(D777="Savings", E777*F777, IF(D777="Time", E777*Assumptions!B2, IF(D777="Impressions", (E777/1000)*Assumptions!B3, 0))))</f>
        <v/>
      </c>
      <c r="K777">
        <f>IFERROR(DATE(YEAR(A777),MONTH(A777),1),)</f>
        <v/>
      </c>
    </row>
    <row r="778">
      <c r="F778" s="2" t="n"/>
      <c r="G778" s="6" t="n"/>
      <c r="H778" s="2">
        <f>IF(D778="Revenue", E778*F778*G778, IF(D778="Savings", E778*F778, IF(D778="Time", E778*Assumptions!B2, IF(D778="Impressions", (E778/1000)*Assumptions!B3, 0))))</f>
        <v/>
      </c>
      <c r="K778">
        <f>IFERROR(DATE(YEAR(A778),MONTH(A778),1),)</f>
        <v/>
      </c>
    </row>
    <row r="779">
      <c r="F779" s="2" t="n"/>
      <c r="G779" s="6" t="n"/>
      <c r="H779" s="2">
        <f>IF(D779="Revenue", E779*F779*G779, IF(D779="Savings", E779*F779, IF(D779="Time", E779*Assumptions!B2, IF(D779="Impressions", (E779/1000)*Assumptions!B3, 0))))</f>
        <v/>
      </c>
      <c r="K779">
        <f>IFERROR(DATE(YEAR(A779),MONTH(A779),1),)</f>
        <v/>
      </c>
    </row>
    <row r="780">
      <c r="F780" s="2" t="n"/>
      <c r="G780" s="6" t="n"/>
      <c r="H780" s="2">
        <f>IF(D780="Revenue", E780*F780*G780, IF(D780="Savings", E780*F780, IF(D780="Time", E780*Assumptions!B2, IF(D780="Impressions", (E780/1000)*Assumptions!B3, 0))))</f>
        <v/>
      </c>
      <c r="K780">
        <f>IFERROR(DATE(YEAR(A780),MONTH(A780),1),)</f>
        <v/>
      </c>
    </row>
    <row r="781">
      <c r="F781" s="2" t="n"/>
      <c r="G781" s="6" t="n"/>
      <c r="H781" s="2">
        <f>IF(D781="Revenue", E781*F781*G781, IF(D781="Savings", E781*F781, IF(D781="Time", E781*Assumptions!B2, IF(D781="Impressions", (E781/1000)*Assumptions!B3, 0))))</f>
        <v/>
      </c>
      <c r="K781">
        <f>IFERROR(DATE(YEAR(A781),MONTH(A781),1),)</f>
        <v/>
      </c>
    </row>
    <row r="782">
      <c r="F782" s="2" t="n"/>
      <c r="G782" s="6" t="n"/>
      <c r="H782" s="2">
        <f>IF(D782="Revenue", E782*F782*G782, IF(D782="Savings", E782*F782, IF(D782="Time", E782*Assumptions!B2, IF(D782="Impressions", (E782/1000)*Assumptions!B3, 0))))</f>
        <v/>
      </c>
      <c r="K782">
        <f>IFERROR(DATE(YEAR(A782),MONTH(A782),1),)</f>
        <v/>
      </c>
    </row>
    <row r="783">
      <c r="F783" s="2" t="n"/>
      <c r="G783" s="6" t="n"/>
      <c r="H783" s="2">
        <f>IF(D783="Revenue", E783*F783*G783, IF(D783="Savings", E783*F783, IF(D783="Time", E783*Assumptions!B2, IF(D783="Impressions", (E783/1000)*Assumptions!B3, 0))))</f>
        <v/>
      </c>
      <c r="K783">
        <f>IFERROR(DATE(YEAR(A783),MONTH(A783),1),)</f>
        <v/>
      </c>
    </row>
    <row r="784">
      <c r="F784" s="2" t="n"/>
      <c r="G784" s="6" t="n"/>
      <c r="H784" s="2">
        <f>IF(D784="Revenue", E784*F784*G784, IF(D784="Savings", E784*F784, IF(D784="Time", E784*Assumptions!B2, IF(D784="Impressions", (E784/1000)*Assumptions!B3, 0))))</f>
        <v/>
      </c>
      <c r="K784">
        <f>IFERROR(DATE(YEAR(A784),MONTH(A784),1),)</f>
        <v/>
      </c>
    </row>
    <row r="785">
      <c r="F785" s="2" t="n"/>
      <c r="G785" s="6" t="n"/>
      <c r="H785" s="2">
        <f>IF(D785="Revenue", E785*F785*G785, IF(D785="Savings", E785*F785, IF(D785="Time", E785*Assumptions!B2, IF(D785="Impressions", (E785/1000)*Assumptions!B3, 0))))</f>
        <v/>
      </c>
      <c r="K785">
        <f>IFERROR(DATE(YEAR(A785),MONTH(A785),1),)</f>
        <v/>
      </c>
    </row>
    <row r="786">
      <c r="F786" s="2" t="n"/>
      <c r="G786" s="6" t="n"/>
      <c r="H786" s="2">
        <f>IF(D786="Revenue", E786*F786*G786, IF(D786="Savings", E786*F786, IF(D786="Time", E786*Assumptions!B2, IF(D786="Impressions", (E786/1000)*Assumptions!B3, 0))))</f>
        <v/>
      </c>
      <c r="K786">
        <f>IFERROR(DATE(YEAR(A786),MONTH(A786),1),)</f>
        <v/>
      </c>
    </row>
    <row r="787">
      <c r="F787" s="2" t="n"/>
      <c r="G787" s="6" t="n"/>
      <c r="H787" s="2">
        <f>IF(D787="Revenue", E787*F787*G787, IF(D787="Savings", E787*F787, IF(D787="Time", E787*Assumptions!B2, IF(D787="Impressions", (E787/1000)*Assumptions!B3, 0))))</f>
        <v/>
      </c>
      <c r="K787">
        <f>IFERROR(DATE(YEAR(A787),MONTH(A787),1),)</f>
        <v/>
      </c>
    </row>
    <row r="788">
      <c r="F788" s="2" t="n"/>
      <c r="G788" s="6" t="n"/>
      <c r="H788" s="2">
        <f>IF(D788="Revenue", E788*F788*G788, IF(D788="Savings", E788*F788, IF(D788="Time", E788*Assumptions!B2, IF(D788="Impressions", (E788/1000)*Assumptions!B3, 0))))</f>
        <v/>
      </c>
      <c r="K788">
        <f>IFERROR(DATE(YEAR(A788),MONTH(A788),1),)</f>
        <v/>
      </c>
    </row>
    <row r="789">
      <c r="F789" s="2" t="n"/>
      <c r="G789" s="6" t="n"/>
      <c r="H789" s="2">
        <f>IF(D789="Revenue", E789*F789*G789, IF(D789="Savings", E789*F789, IF(D789="Time", E789*Assumptions!B2, IF(D789="Impressions", (E789/1000)*Assumptions!B3, 0))))</f>
        <v/>
      </c>
      <c r="K789">
        <f>IFERROR(DATE(YEAR(A789),MONTH(A789),1),)</f>
        <v/>
      </c>
    </row>
    <row r="790">
      <c r="F790" s="2" t="n"/>
      <c r="G790" s="6" t="n"/>
      <c r="H790" s="2">
        <f>IF(D790="Revenue", E790*F790*G790, IF(D790="Savings", E790*F790, IF(D790="Time", E790*Assumptions!B2, IF(D790="Impressions", (E790/1000)*Assumptions!B3, 0))))</f>
        <v/>
      </c>
      <c r="K790">
        <f>IFERROR(DATE(YEAR(A790),MONTH(A790),1),)</f>
        <v/>
      </c>
    </row>
    <row r="791">
      <c r="F791" s="2" t="n"/>
      <c r="G791" s="6" t="n"/>
      <c r="H791" s="2">
        <f>IF(D791="Revenue", E791*F791*G791, IF(D791="Savings", E791*F791, IF(D791="Time", E791*Assumptions!B2, IF(D791="Impressions", (E791/1000)*Assumptions!B3, 0))))</f>
        <v/>
      </c>
      <c r="K791">
        <f>IFERROR(DATE(YEAR(A791),MONTH(A791),1),)</f>
        <v/>
      </c>
    </row>
    <row r="792">
      <c r="F792" s="2" t="n"/>
      <c r="G792" s="6" t="n"/>
      <c r="H792" s="2">
        <f>IF(D792="Revenue", E792*F792*G792, IF(D792="Savings", E792*F792, IF(D792="Time", E792*Assumptions!B2, IF(D792="Impressions", (E792/1000)*Assumptions!B3, 0))))</f>
        <v/>
      </c>
      <c r="K792">
        <f>IFERROR(DATE(YEAR(A792),MONTH(A792),1),)</f>
        <v/>
      </c>
    </row>
    <row r="793">
      <c r="F793" s="2" t="n"/>
      <c r="G793" s="6" t="n"/>
      <c r="H793" s="2">
        <f>IF(D793="Revenue", E793*F793*G793, IF(D793="Savings", E793*F793, IF(D793="Time", E793*Assumptions!B2, IF(D793="Impressions", (E793/1000)*Assumptions!B3, 0))))</f>
        <v/>
      </c>
      <c r="K793">
        <f>IFERROR(DATE(YEAR(A793),MONTH(A793),1),)</f>
        <v/>
      </c>
    </row>
    <row r="794">
      <c r="F794" s="2" t="n"/>
      <c r="G794" s="6" t="n"/>
      <c r="H794" s="2">
        <f>IF(D794="Revenue", E794*F794*G794, IF(D794="Savings", E794*F794, IF(D794="Time", E794*Assumptions!B2, IF(D794="Impressions", (E794/1000)*Assumptions!B3, 0))))</f>
        <v/>
      </c>
      <c r="K794">
        <f>IFERROR(DATE(YEAR(A794),MONTH(A794),1),)</f>
        <v/>
      </c>
    </row>
    <row r="795">
      <c r="F795" s="2" t="n"/>
      <c r="G795" s="6" t="n"/>
      <c r="H795" s="2">
        <f>IF(D795="Revenue", E795*F795*G795, IF(D795="Savings", E795*F795, IF(D795="Time", E795*Assumptions!B2, IF(D795="Impressions", (E795/1000)*Assumptions!B3, 0))))</f>
        <v/>
      </c>
      <c r="K795">
        <f>IFERROR(DATE(YEAR(A795),MONTH(A795),1),)</f>
        <v/>
      </c>
    </row>
    <row r="796">
      <c r="F796" s="2" t="n"/>
      <c r="G796" s="6" t="n"/>
      <c r="H796" s="2">
        <f>IF(D796="Revenue", E796*F796*G796, IF(D796="Savings", E796*F796, IF(D796="Time", E796*Assumptions!B2, IF(D796="Impressions", (E796/1000)*Assumptions!B3, 0))))</f>
        <v/>
      </c>
      <c r="K796">
        <f>IFERROR(DATE(YEAR(A796),MONTH(A796),1),)</f>
        <v/>
      </c>
    </row>
    <row r="797">
      <c r="F797" s="2" t="n"/>
      <c r="G797" s="6" t="n"/>
      <c r="H797" s="2">
        <f>IF(D797="Revenue", E797*F797*G797, IF(D797="Savings", E797*F797, IF(D797="Time", E797*Assumptions!B2, IF(D797="Impressions", (E797/1000)*Assumptions!B3, 0))))</f>
        <v/>
      </c>
      <c r="K797">
        <f>IFERROR(DATE(YEAR(A797),MONTH(A797),1),)</f>
        <v/>
      </c>
    </row>
    <row r="798">
      <c r="F798" s="2" t="n"/>
      <c r="G798" s="6" t="n"/>
      <c r="H798" s="2">
        <f>IF(D798="Revenue", E798*F798*G798, IF(D798="Savings", E798*F798, IF(D798="Time", E798*Assumptions!B2, IF(D798="Impressions", (E798/1000)*Assumptions!B3, 0))))</f>
        <v/>
      </c>
      <c r="K798">
        <f>IFERROR(DATE(YEAR(A798),MONTH(A798),1),)</f>
        <v/>
      </c>
    </row>
    <row r="799">
      <c r="F799" s="2" t="n"/>
      <c r="G799" s="6" t="n"/>
      <c r="H799" s="2">
        <f>IF(D799="Revenue", E799*F799*G799, IF(D799="Savings", E799*F799, IF(D799="Time", E799*Assumptions!B2, IF(D799="Impressions", (E799/1000)*Assumptions!B3, 0))))</f>
        <v/>
      </c>
      <c r="K799">
        <f>IFERROR(DATE(YEAR(A799),MONTH(A799),1),)</f>
        <v/>
      </c>
    </row>
    <row r="800">
      <c r="F800" s="2" t="n"/>
      <c r="G800" s="6" t="n"/>
      <c r="H800" s="2">
        <f>IF(D800="Revenue", E800*F800*G800, IF(D800="Savings", E800*F800, IF(D800="Time", E800*Assumptions!B2, IF(D800="Impressions", (E800/1000)*Assumptions!B3, 0))))</f>
        <v/>
      </c>
      <c r="K800">
        <f>IFERROR(DATE(YEAR(A800),MONTH(A800),1),)</f>
        <v/>
      </c>
    </row>
    <row r="801">
      <c r="F801" s="2" t="n"/>
      <c r="G801" s="6" t="n"/>
      <c r="H801" s="2">
        <f>IF(D801="Revenue", E801*F801*G801, IF(D801="Savings", E801*F801, IF(D801="Time", E801*Assumptions!B2, IF(D801="Impressions", (E801/1000)*Assumptions!B3, 0))))</f>
        <v/>
      </c>
      <c r="K801">
        <f>IFERROR(DATE(YEAR(A801),MONTH(A801),1),)</f>
        <v/>
      </c>
    </row>
    <row r="802">
      <c r="F802" s="2" t="n"/>
      <c r="G802" s="6" t="n"/>
      <c r="H802" s="2">
        <f>IF(D802="Revenue", E802*F802*G802, IF(D802="Savings", E802*F802, IF(D802="Time", E802*Assumptions!B2, IF(D802="Impressions", (E802/1000)*Assumptions!B3, 0))))</f>
        <v/>
      </c>
      <c r="K802">
        <f>IFERROR(DATE(YEAR(A802),MONTH(A802),1),)</f>
        <v/>
      </c>
    </row>
    <row r="803">
      <c r="F803" s="2" t="n"/>
      <c r="G803" s="6" t="n"/>
      <c r="H803" s="2">
        <f>IF(D803="Revenue", E803*F803*G803, IF(D803="Savings", E803*F803, IF(D803="Time", E803*Assumptions!B2, IF(D803="Impressions", (E803/1000)*Assumptions!B3, 0))))</f>
        <v/>
      </c>
      <c r="K803">
        <f>IFERROR(DATE(YEAR(A803),MONTH(A803),1),)</f>
        <v/>
      </c>
    </row>
    <row r="804">
      <c r="F804" s="2" t="n"/>
      <c r="G804" s="6" t="n"/>
      <c r="H804" s="2">
        <f>IF(D804="Revenue", E804*F804*G804, IF(D804="Savings", E804*F804, IF(D804="Time", E804*Assumptions!B2, IF(D804="Impressions", (E804/1000)*Assumptions!B3, 0))))</f>
        <v/>
      </c>
      <c r="K804">
        <f>IFERROR(DATE(YEAR(A804),MONTH(A804),1),)</f>
        <v/>
      </c>
    </row>
    <row r="805">
      <c r="F805" s="2" t="n"/>
      <c r="G805" s="6" t="n"/>
      <c r="H805" s="2">
        <f>IF(D805="Revenue", E805*F805*G805, IF(D805="Savings", E805*F805, IF(D805="Time", E805*Assumptions!B2, IF(D805="Impressions", (E805/1000)*Assumptions!B3, 0))))</f>
        <v/>
      </c>
      <c r="K805">
        <f>IFERROR(DATE(YEAR(A805),MONTH(A805),1),)</f>
        <v/>
      </c>
    </row>
    <row r="806">
      <c r="F806" s="2" t="n"/>
      <c r="G806" s="6" t="n"/>
      <c r="H806" s="2">
        <f>IF(D806="Revenue", E806*F806*G806, IF(D806="Savings", E806*F806, IF(D806="Time", E806*Assumptions!B2, IF(D806="Impressions", (E806/1000)*Assumptions!B3, 0))))</f>
        <v/>
      </c>
      <c r="K806">
        <f>IFERROR(DATE(YEAR(A806),MONTH(A806),1),)</f>
        <v/>
      </c>
    </row>
    <row r="807">
      <c r="F807" s="2" t="n"/>
      <c r="G807" s="6" t="n"/>
      <c r="H807" s="2">
        <f>IF(D807="Revenue", E807*F807*G807, IF(D807="Savings", E807*F807, IF(D807="Time", E807*Assumptions!B2, IF(D807="Impressions", (E807/1000)*Assumptions!B3, 0))))</f>
        <v/>
      </c>
      <c r="K807">
        <f>IFERROR(DATE(YEAR(A807),MONTH(A807),1),)</f>
        <v/>
      </c>
    </row>
    <row r="808">
      <c r="F808" s="2" t="n"/>
      <c r="G808" s="6" t="n"/>
      <c r="H808" s="2">
        <f>IF(D808="Revenue", E808*F808*G808, IF(D808="Savings", E808*F808, IF(D808="Time", E808*Assumptions!B2, IF(D808="Impressions", (E808/1000)*Assumptions!B3, 0))))</f>
        <v/>
      </c>
      <c r="K808">
        <f>IFERROR(DATE(YEAR(A808),MONTH(A808),1),)</f>
        <v/>
      </c>
    </row>
    <row r="809">
      <c r="F809" s="2" t="n"/>
      <c r="G809" s="6" t="n"/>
      <c r="H809" s="2">
        <f>IF(D809="Revenue", E809*F809*G809, IF(D809="Savings", E809*F809, IF(D809="Time", E809*Assumptions!B2, IF(D809="Impressions", (E809/1000)*Assumptions!B3, 0))))</f>
        <v/>
      </c>
      <c r="K809">
        <f>IFERROR(DATE(YEAR(A809),MONTH(A809),1),)</f>
        <v/>
      </c>
    </row>
    <row r="810">
      <c r="F810" s="2" t="n"/>
      <c r="G810" s="6" t="n"/>
      <c r="H810" s="2">
        <f>IF(D810="Revenue", E810*F810*G810, IF(D810="Savings", E810*F810, IF(D810="Time", E810*Assumptions!B2, IF(D810="Impressions", (E810/1000)*Assumptions!B3, 0))))</f>
        <v/>
      </c>
      <c r="K810">
        <f>IFERROR(DATE(YEAR(A810),MONTH(A810),1),)</f>
        <v/>
      </c>
    </row>
    <row r="811">
      <c r="F811" s="2" t="n"/>
      <c r="G811" s="6" t="n"/>
      <c r="H811" s="2">
        <f>IF(D811="Revenue", E811*F811*G811, IF(D811="Savings", E811*F811, IF(D811="Time", E811*Assumptions!B2, IF(D811="Impressions", (E811/1000)*Assumptions!B3, 0))))</f>
        <v/>
      </c>
      <c r="K811">
        <f>IFERROR(DATE(YEAR(A811),MONTH(A811),1),)</f>
        <v/>
      </c>
    </row>
    <row r="812">
      <c r="F812" s="2" t="n"/>
      <c r="G812" s="6" t="n"/>
      <c r="H812" s="2">
        <f>IF(D812="Revenue", E812*F812*G812, IF(D812="Savings", E812*F812, IF(D812="Time", E812*Assumptions!B2, IF(D812="Impressions", (E812/1000)*Assumptions!B3, 0))))</f>
        <v/>
      </c>
      <c r="K812">
        <f>IFERROR(DATE(YEAR(A812),MONTH(A812),1),)</f>
        <v/>
      </c>
    </row>
    <row r="813">
      <c r="F813" s="2" t="n"/>
      <c r="G813" s="6" t="n"/>
      <c r="H813" s="2">
        <f>IF(D813="Revenue", E813*F813*G813, IF(D813="Savings", E813*F813, IF(D813="Time", E813*Assumptions!B2, IF(D813="Impressions", (E813/1000)*Assumptions!B3, 0))))</f>
        <v/>
      </c>
      <c r="K813">
        <f>IFERROR(DATE(YEAR(A813),MONTH(A813),1),)</f>
        <v/>
      </c>
    </row>
    <row r="814">
      <c r="F814" s="2" t="n"/>
      <c r="G814" s="6" t="n"/>
      <c r="H814" s="2">
        <f>IF(D814="Revenue", E814*F814*G814, IF(D814="Savings", E814*F814, IF(D814="Time", E814*Assumptions!B2, IF(D814="Impressions", (E814/1000)*Assumptions!B3, 0))))</f>
        <v/>
      </c>
      <c r="K814">
        <f>IFERROR(DATE(YEAR(A814),MONTH(A814),1),)</f>
        <v/>
      </c>
    </row>
    <row r="815">
      <c r="F815" s="2" t="n"/>
      <c r="G815" s="6" t="n"/>
      <c r="H815" s="2">
        <f>IF(D815="Revenue", E815*F815*G815, IF(D815="Savings", E815*F815, IF(D815="Time", E815*Assumptions!B2, IF(D815="Impressions", (E815/1000)*Assumptions!B3, 0))))</f>
        <v/>
      </c>
      <c r="K815">
        <f>IFERROR(DATE(YEAR(A815),MONTH(A815),1),)</f>
        <v/>
      </c>
    </row>
    <row r="816">
      <c r="F816" s="2" t="n"/>
      <c r="G816" s="6" t="n"/>
      <c r="H816" s="2">
        <f>IF(D816="Revenue", E816*F816*G816, IF(D816="Savings", E816*F816, IF(D816="Time", E816*Assumptions!B2, IF(D816="Impressions", (E816/1000)*Assumptions!B3, 0))))</f>
        <v/>
      </c>
      <c r="K816">
        <f>IFERROR(DATE(YEAR(A816),MONTH(A816),1),)</f>
        <v/>
      </c>
    </row>
    <row r="817">
      <c r="F817" s="2" t="n"/>
      <c r="G817" s="6" t="n"/>
      <c r="H817" s="2">
        <f>IF(D817="Revenue", E817*F817*G817, IF(D817="Savings", E817*F817, IF(D817="Time", E817*Assumptions!B2, IF(D817="Impressions", (E817/1000)*Assumptions!B3, 0))))</f>
        <v/>
      </c>
      <c r="K817">
        <f>IFERROR(DATE(YEAR(A817),MONTH(A817),1),)</f>
        <v/>
      </c>
    </row>
    <row r="818">
      <c r="F818" s="2" t="n"/>
      <c r="G818" s="6" t="n"/>
      <c r="H818" s="2">
        <f>IF(D818="Revenue", E818*F818*G818, IF(D818="Savings", E818*F818, IF(D818="Time", E818*Assumptions!B2, IF(D818="Impressions", (E818/1000)*Assumptions!B3, 0))))</f>
        <v/>
      </c>
      <c r="K818">
        <f>IFERROR(DATE(YEAR(A818),MONTH(A818),1),)</f>
        <v/>
      </c>
    </row>
    <row r="819">
      <c r="F819" s="2" t="n"/>
      <c r="G819" s="6" t="n"/>
      <c r="H819" s="2">
        <f>IF(D819="Revenue", E819*F819*G819, IF(D819="Savings", E819*F819, IF(D819="Time", E819*Assumptions!B2, IF(D819="Impressions", (E819/1000)*Assumptions!B3, 0))))</f>
        <v/>
      </c>
      <c r="K819">
        <f>IFERROR(DATE(YEAR(A819),MONTH(A819),1),)</f>
        <v/>
      </c>
    </row>
    <row r="820">
      <c r="F820" s="2" t="n"/>
      <c r="G820" s="6" t="n"/>
      <c r="H820" s="2">
        <f>IF(D820="Revenue", E820*F820*G820, IF(D820="Savings", E820*F820, IF(D820="Time", E820*Assumptions!B2, IF(D820="Impressions", (E820/1000)*Assumptions!B3, 0))))</f>
        <v/>
      </c>
      <c r="K820">
        <f>IFERROR(DATE(YEAR(A820),MONTH(A820),1),)</f>
        <v/>
      </c>
    </row>
    <row r="821">
      <c r="F821" s="2" t="n"/>
      <c r="G821" s="6" t="n"/>
      <c r="H821" s="2">
        <f>IF(D821="Revenue", E821*F821*G821, IF(D821="Savings", E821*F821, IF(D821="Time", E821*Assumptions!B2, IF(D821="Impressions", (E821/1000)*Assumptions!B3, 0))))</f>
        <v/>
      </c>
      <c r="K821">
        <f>IFERROR(DATE(YEAR(A821),MONTH(A821),1),)</f>
        <v/>
      </c>
    </row>
    <row r="822">
      <c r="F822" s="2" t="n"/>
      <c r="G822" s="6" t="n"/>
      <c r="H822" s="2">
        <f>IF(D822="Revenue", E822*F822*G822, IF(D822="Savings", E822*F822, IF(D822="Time", E822*Assumptions!B2, IF(D822="Impressions", (E822/1000)*Assumptions!B3, 0))))</f>
        <v/>
      </c>
      <c r="K822">
        <f>IFERROR(DATE(YEAR(A822),MONTH(A822),1),)</f>
        <v/>
      </c>
    </row>
    <row r="823">
      <c r="F823" s="2" t="n"/>
      <c r="G823" s="6" t="n"/>
      <c r="H823" s="2">
        <f>IF(D823="Revenue", E823*F823*G823, IF(D823="Savings", E823*F823, IF(D823="Time", E823*Assumptions!B2, IF(D823="Impressions", (E823/1000)*Assumptions!B3, 0))))</f>
        <v/>
      </c>
      <c r="K823">
        <f>IFERROR(DATE(YEAR(A823),MONTH(A823),1),)</f>
        <v/>
      </c>
    </row>
    <row r="824">
      <c r="F824" s="2" t="n"/>
      <c r="G824" s="6" t="n"/>
      <c r="H824" s="2">
        <f>IF(D824="Revenue", E824*F824*G824, IF(D824="Savings", E824*F824, IF(D824="Time", E824*Assumptions!B2, IF(D824="Impressions", (E824/1000)*Assumptions!B3, 0))))</f>
        <v/>
      </c>
      <c r="K824">
        <f>IFERROR(DATE(YEAR(A824),MONTH(A824),1),)</f>
        <v/>
      </c>
    </row>
    <row r="825">
      <c r="F825" s="2" t="n"/>
      <c r="G825" s="6" t="n"/>
      <c r="H825" s="2">
        <f>IF(D825="Revenue", E825*F825*G825, IF(D825="Savings", E825*F825, IF(D825="Time", E825*Assumptions!B2, IF(D825="Impressions", (E825/1000)*Assumptions!B3, 0))))</f>
        <v/>
      </c>
      <c r="K825">
        <f>IFERROR(DATE(YEAR(A825),MONTH(A825),1),)</f>
        <v/>
      </c>
    </row>
    <row r="826">
      <c r="F826" s="2" t="n"/>
      <c r="G826" s="6" t="n"/>
      <c r="H826" s="2">
        <f>IF(D826="Revenue", E826*F826*G826, IF(D826="Savings", E826*F826, IF(D826="Time", E826*Assumptions!B2, IF(D826="Impressions", (E826/1000)*Assumptions!B3, 0))))</f>
        <v/>
      </c>
      <c r="K826">
        <f>IFERROR(DATE(YEAR(A826),MONTH(A826),1),)</f>
        <v/>
      </c>
    </row>
    <row r="827">
      <c r="F827" s="2" t="n"/>
      <c r="G827" s="6" t="n"/>
      <c r="H827" s="2">
        <f>IF(D827="Revenue", E827*F827*G827, IF(D827="Savings", E827*F827, IF(D827="Time", E827*Assumptions!B2, IF(D827="Impressions", (E827/1000)*Assumptions!B3, 0))))</f>
        <v/>
      </c>
      <c r="K827">
        <f>IFERROR(DATE(YEAR(A827),MONTH(A827),1),)</f>
        <v/>
      </c>
    </row>
    <row r="828">
      <c r="F828" s="2" t="n"/>
      <c r="G828" s="6" t="n"/>
      <c r="H828" s="2">
        <f>IF(D828="Revenue", E828*F828*G828, IF(D828="Savings", E828*F828, IF(D828="Time", E828*Assumptions!B2, IF(D828="Impressions", (E828/1000)*Assumptions!B3, 0))))</f>
        <v/>
      </c>
      <c r="K828">
        <f>IFERROR(DATE(YEAR(A828),MONTH(A828),1),)</f>
        <v/>
      </c>
    </row>
    <row r="829">
      <c r="F829" s="2" t="n"/>
      <c r="G829" s="6" t="n"/>
      <c r="H829" s="2">
        <f>IF(D829="Revenue", E829*F829*G829, IF(D829="Savings", E829*F829, IF(D829="Time", E829*Assumptions!B2, IF(D829="Impressions", (E829/1000)*Assumptions!B3, 0))))</f>
        <v/>
      </c>
      <c r="K829">
        <f>IFERROR(DATE(YEAR(A829),MONTH(A829),1),)</f>
        <v/>
      </c>
    </row>
    <row r="830">
      <c r="F830" s="2" t="n"/>
      <c r="G830" s="6" t="n"/>
      <c r="H830" s="2">
        <f>IF(D830="Revenue", E830*F830*G830, IF(D830="Savings", E830*F830, IF(D830="Time", E830*Assumptions!B2, IF(D830="Impressions", (E830/1000)*Assumptions!B3, 0))))</f>
        <v/>
      </c>
      <c r="K830">
        <f>IFERROR(DATE(YEAR(A830),MONTH(A830),1),)</f>
        <v/>
      </c>
    </row>
    <row r="831">
      <c r="F831" s="2" t="n"/>
      <c r="G831" s="6" t="n"/>
      <c r="H831" s="2">
        <f>IF(D831="Revenue", E831*F831*G831, IF(D831="Savings", E831*F831, IF(D831="Time", E831*Assumptions!B2, IF(D831="Impressions", (E831/1000)*Assumptions!B3, 0))))</f>
        <v/>
      </c>
      <c r="K831">
        <f>IFERROR(DATE(YEAR(A831),MONTH(A831),1),)</f>
        <v/>
      </c>
    </row>
    <row r="832">
      <c r="F832" s="2" t="n"/>
      <c r="G832" s="6" t="n"/>
      <c r="H832" s="2">
        <f>IF(D832="Revenue", E832*F832*G832, IF(D832="Savings", E832*F832, IF(D832="Time", E832*Assumptions!B2, IF(D832="Impressions", (E832/1000)*Assumptions!B3, 0))))</f>
        <v/>
      </c>
      <c r="K832">
        <f>IFERROR(DATE(YEAR(A832),MONTH(A832),1),)</f>
        <v/>
      </c>
    </row>
    <row r="833">
      <c r="F833" s="2" t="n"/>
      <c r="G833" s="6" t="n"/>
      <c r="H833" s="2">
        <f>IF(D833="Revenue", E833*F833*G833, IF(D833="Savings", E833*F833, IF(D833="Time", E833*Assumptions!B2, IF(D833="Impressions", (E833/1000)*Assumptions!B3, 0))))</f>
        <v/>
      </c>
      <c r="K833">
        <f>IFERROR(DATE(YEAR(A833),MONTH(A833),1),)</f>
        <v/>
      </c>
    </row>
    <row r="834">
      <c r="F834" s="2" t="n"/>
      <c r="G834" s="6" t="n"/>
      <c r="H834" s="2">
        <f>IF(D834="Revenue", E834*F834*G834, IF(D834="Savings", E834*F834, IF(D834="Time", E834*Assumptions!B2, IF(D834="Impressions", (E834/1000)*Assumptions!B3, 0))))</f>
        <v/>
      </c>
      <c r="K834">
        <f>IFERROR(DATE(YEAR(A834),MONTH(A834),1),)</f>
        <v/>
      </c>
    </row>
    <row r="835">
      <c r="F835" s="2" t="n"/>
      <c r="G835" s="6" t="n"/>
      <c r="H835" s="2">
        <f>IF(D835="Revenue", E835*F835*G835, IF(D835="Savings", E835*F835, IF(D835="Time", E835*Assumptions!B2, IF(D835="Impressions", (E835/1000)*Assumptions!B3, 0))))</f>
        <v/>
      </c>
      <c r="K835">
        <f>IFERROR(DATE(YEAR(A835),MONTH(A835),1),)</f>
        <v/>
      </c>
    </row>
    <row r="836">
      <c r="F836" s="2" t="n"/>
      <c r="G836" s="6" t="n"/>
      <c r="H836" s="2">
        <f>IF(D836="Revenue", E836*F836*G836, IF(D836="Savings", E836*F836, IF(D836="Time", E836*Assumptions!B2, IF(D836="Impressions", (E836/1000)*Assumptions!B3, 0))))</f>
        <v/>
      </c>
      <c r="K836">
        <f>IFERROR(DATE(YEAR(A836),MONTH(A836),1),)</f>
        <v/>
      </c>
    </row>
    <row r="837">
      <c r="F837" s="2" t="n"/>
      <c r="G837" s="6" t="n"/>
      <c r="H837" s="2">
        <f>IF(D837="Revenue", E837*F837*G837, IF(D837="Savings", E837*F837, IF(D837="Time", E837*Assumptions!B2, IF(D837="Impressions", (E837/1000)*Assumptions!B3, 0))))</f>
        <v/>
      </c>
      <c r="K837">
        <f>IFERROR(DATE(YEAR(A837),MONTH(A837),1),)</f>
        <v/>
      </c>
    </row>
    <row r="838">
      <c r="F838" s="2" t="n"/>
      <c r="G838" s="6" t="n"/>
      <c r="H838" s="2">
        <f>IF(D838="Revenue", E838*F838*G838, IF(D838="Savings", E838*F838, IF(D838="Time", E838*Assumptions!B2, IF(D838="Impressions", (E838/1000)*Assumptions!B3, 0))))</f>
        <v/>
      </c>
      <c r="K838">
        <f>IFERROR(DATE(YEAR(A838),MONTH(A838),1),)</f>
        <v/>
      </c>
    </row>
    <row r="839">
      <c r="F839" s="2" t="n"/>
      <c r="G839" s="6" t="n"/>
      <c r="H839" s="2">
        <f>IF(D839="Revenue", E839*F839*G839, IF(D839="Savings", E839*F839, IF(D839="Time", E839*Assumptions!B2, IF(D839="Impressions", (E839/1000)*Assumptions!B3, 0))))</f>
        <v/>
      </c>
      <c r="K839">
        <f>IFERROR(DATE(YEAR(A839),MONTH(A839),1),)</f>
        <v/>
      </c>
    </row>
    <row r="840">
      <c r="F840" s="2" t="n"/>
      <c r="G840" s="6" t="n"/>
      <c r="H840" s="2">
        <f>IF(D840="Revenue", E840*F840*G840, IF(D840="Savings", E840*F840, IF(D840="Time", E840*Assumptions!B2, IF(D840="Impressions", (E840/1000)*Assumptions!B3, 0))))</f>
        <v/>
      </c>
      <c r="K840">
        <f>IFERROR(DATE(YEAR(A840),MONTH(A840),1),)</f>
        <v/>
      </c>
    </row>
    <row r="841">
      <c r="F841" s="2" t="n"/>
      <c r="G841" s="6" t="n"/>
      <c r="H841" s="2">
        <f>IF(D841="Revenue", E841*F841*G841, IF(D841="Savings", E841*F841, IF(D841="Time", E841*Assumptions!B2, IF(D841="Impressions", (E841/1000)*Assumptions!B3, 0))))</f>
        <v/>
      </c>
      <c r="K841">
        <f>IFERROR(DATE(YEAR(A841),MONTH(A841),1),)</f>
        <v/>
      </c>
    </row>
    <row r="842">
      <c r="F842" s="2" t="n"/>
      <c r="G842" s="6" t="n"/>
      <c r="H842" s="2">
        <f>IF(D842="Revenue", E842*F842*G842, IF(D842="Savings", E842*F842, IF(D842="Time", E842*Assumptions!B2, IF(D842="Impressions", (E842/1000)*Assumptions!B3, 0))))</f>
        <v/>
      </c>
      <c r="K842">
        <f>IFERROR(DATE(YEAR(A842),MONTH(A842),1),)</f>
        <v/>
      </c>
    </row>
    <row r="843">
      <c r="F843" s="2" t="n"/>
      <c r="G843" s="6" t="n"/>
      <c r="H843" s="2">
        <f>IF(D843="Revenue", E843*F843*G843, IF(D843="Savings", E843*F843, IF(D843="Time", E843*Assumptions!B2, IF(D843="Impressions", (E843/1000)*Assumptions!B3, 0))))</f>
        <v/>
      </c>
      <c r="K843">
        <f>IFERROR(DATE(YEAR(A843),MONTH(A843),1),)</f>
        <v/>
      </c>
    </row>
    <row r="844">
      <c r="F844" s="2" t="n"/>
      <c r="G844" s="6" t="n"/>
      <c r="H844" s="2">
        <f>IF(D844="Revenue", E844*F844*G844, IF(D844="Savings", E844*F844, IF(D844="Time", E844*Assumptions!B2, IF(D844="Impressions", (E844/1000)*Assumptions!B3, 0))))</f>
        <v/>
      </c>
      <c r="K844">
        <f>IFERROR(DATE(YEAR(A844),MONTH(A844),1),)</f>
        <v/>
      </c>
    </row>
    <row r="845">
      <c r="F845" s="2" t="n"/>
      <c r="G845" s="6" t="n"/>
      <c r="H845" s="2">
        <f>IF(D845="Revenue", E845*F845*G845, IF(D845="Savings", E845*F845, IF(D845="Time", E845*Assumptions!B2, IF(D845="Impressions", (E845/1000)*Assumptions!B3, 0))))</f>
        <v/>
      </c>
      <c r="K845">
        <f>IFERROR(DATE(YEAR(A845),MONTH(A845),1),)</f>
        <v/>
      </c>
    </row>
    <row r="846">
      <c r="F846" s="2" t="n"/>
      <c r="G846" s="6" t="n"/>
      <c r="H846" s="2">
        <f>IF(D846="Revenue", E846*F846*G846, IF(D846="Savings", E846*F846, IF(D846="Time", E846*Assumptions!B2, IF(D846="Impressions", (E846/1000)*Assumptions!B3, 0))))</f>
        <v/>
      </c>
      <c r="K846">
        <f>IFERROR(DATE(YEAR(A846),MONTH(A846),1),)</f>
        <v/>
      </c>
    </row>
    <row r="847">
      <c r="F847" s="2" t="n"/>
      <c r="G847" s="6" t="n"/>
      <c r="H847" s="2">
        <f>IF(D847="Revenue", E847*F847*G847, IF(D847="Savings", E847*F847, IF(D847="Time", E847*Assumptions!B2, IF(D847="Impressions", (E847/1000)*Assumptions!B3, 0))))</f>
        <v/>
      </c>
      <c r="K847">
        <f>IFERROR(DATE(YEAR(A847),MONTH(A847),1),)</f>
        <v/>
      </c>
    </row>
    <row r="848">
      <c r="F848" s="2" t="n"/>
      <c r="G848" s="6" t="n"/>
      <c r="H848" s="2">
        <f>IF(D848="Revenue", E848*F848*G848, IF(D848="Savings", E848*F848, IF(D848="Time", E848*Assumptions!B2, IF(D848="Impressions", (E848/1000)*Assumptions!B3, 0))))</f>
        <v/>
      </c>
      <c r="K848">
        <f>IFERROR(DATE(YEAR(A848),MONTH(A848),1),)</f>
        <v/>
      </c>
    </row>
    <row r="849">
      <c r="F849" s="2" t="n"/>
      <c r="G849" s="6" t="n"/>
      <c r="H849" s="2">
        <f>IF(D849="Revenue", E849*F849*G849, IF(D849="Savings", E849*F849, IF(D849="Time", E849*Assumptions!B2, IF(D849="Impressions", (E849/1000)*Assumptions!B3, 0))))</f>
        <v/>
      </c>
      <c r="K849">
        <f>IFERROR(DATE(YEAR(A849),MONTH(A849),1),)</f>
        <v/>
      </c>
    </row>
    <row r="850">
      <c r="F850" s="2" t="n"/>
      <c r="G850" s="6" t="n"/>
      <c r="H850" s="2">
        <f>IF(D850="Revenue", E850*F850*G850, IF(D850="Savings", E850*F850, IF(D850="Time", E850*Assumptions!B2, IF(D850="Impressions", (E850/1000)*Assumptions!B3, 0))))</f>
        <v/>
      </c>
      <c r="K850">
        <f>IFERROR(DATE(YEAR(A850),MONTH(A850),1),)</f>
        <v/>
      </c>
    </row>
    <row r="851">
      <c r="F851" s="2" t="n"/>
      <c r="G851" s="6" t="n"/>
      <c r="H851" s="2">
        <f>IF(D851="Revenue", E851*F851*G851, IF(D851="Savings", E851*F851, IF(D851="Time", E851*Assumptions!B2, IF(D851="Impressions", (E851/1000)*Assumptions!B3, 0))))</f>
        <v/>
      </c>
      <c r="K851">
        <f>IFERROR(DATE(YEAR(A851),MONTH(A851),1),)</f>
        <v/>
      </c>
    </row>
    <row r="852">
      <c r="F852" s="2" t="n"/>
      <c r="G852" s="6" t="n"/>
      <c r="H852" s="2">
        <f>IF(D852="Revenue", E852*F852*G852, IF(D852="Savings", E852*F852, IF(D852="Time", E852*Assumptions!B2, IF(D852="Impressions", (E852/1000)*Assumptions!B3, 0))))</f>
        <v/>
      </c>
      <c r="K852">
        <f>IFERROR(DATE(YEAR(A852),MONTH(A852),1),)</f>
        <v/>
      </c>
    </row>
    <row r="853">
      <c r="F853" s="2" t="n"/>
      <c r="G853" s="6" t="n"/>
      <c r="H853" s="2">
        <f>IF(D853="Revenue", E853*F853*G853, IF(D853="Savings", E853*F853, IF(D853="Time", E853*Assumptions!B2, IF(D853="Impressions", (E853/1000)*Assumptions!B3, 0))))</f>
        <v/>
      </c>
      <c r="K853">
        <f>IFERROR(DATE(YEAR(A853),MONTH(A853),1),)</f>
        <v/>
      </c>
    </row>
    <row r="854">
      <c r="F854" s="2" t="n"/>
      <c r="G854" s="6" t="n"/>
      <c r="H854" s="2">
        <f>IF(D854="Revenue", E854*F854*G854, IF(D854="Savings", E854*F854, IF(D854="Time", E854*Assumptions!B2, IF(D854="Impressions", (E854/1000)*Assumptions!B3, 0))))</f>
        <v/>
      </c>
      <c r="K854">
        <f>IFERROR(DATE(YEAR(A854),MONTH(A854),1),)</f>
        <v/>
      </c>
    </row>
    <row r="855">
      <c r="F855" s="2" t="n"/>
      <c r="G855" s="6" t="n"/>
      <c r="H855" s="2">
        <f>IF(D855="Revenue", E855*F855*G855, IF(D855="Savings", E855*F855, IF(D855="Time", E855*Assumptions!B2, IF(D855="Impressions", (E855/1000)*Assumptions!B3, 0))))</f>
        <v/>
      </c>
      <c r="K855">
        <f>IFERROR(DATE(YEAR(A855),MONTH(A855),1),)</f>
        <v/>
      </c>
    </row>
    <row r="856">
      <c r="F856" s="2" t="n"/>
      <c r="G856" s="6" t="n"/>
      <c r="H856" s="2">
        <f>IF(D856="Revenue", E856*F856*G856, IF(D856="Savings", E856*F856, IF(D856="Time", E856*Assumptions!B2, IF(D856="Impressions", (E856/1000)*Assumptions!B3, 0))))</f>
        <v/>
      </c>
      <c r="K856">
        <f>IFERROR(DATE(YEAR(A856),MONTH(A856),1),)</f>
        <v/>
      </c>
    </row>
    <row r="857">
      <c r="F857" s="2" t="n"/>
      <c r="G857" s="6" t="n"/>
      <c r="H857" s="2">
        <f>IF(D857="Revenue", E857*F857*G857, IF(D857="Savings", E857*F857, IF(D857="Time", E857*Assumptions!B2, IF(D857="Impressions", (E857/1000)*Assumptions!B3, 0))))</f>
        <v/>
      </c>
      <c r="K857">
        <f>IFERROR(DATE(YEAR(A857),MONTH(A857),1),)</f>
        <v/>
      </c>
    </row>
    <row r="858">
      <c r="F858" s="2" t="n"/>
      <c r="G858" s="6" t="n"/>
      <c r="H858" s="2">
        <f>IF(D858="Revenue", E858*F858*G858, IF(D858="Savings", E858*F858, IF(D858="Time", E858*Assumptions!B2, IF(D858="Impressions", (E858/1000)*Assumptions!B3, 0))))</f>
        <v/>
      </c>
      <c r="K858">
        <f>IFERROR(DATE(YEAR(A858),MONTH(A858),1),)</f>
        <v/>
      </c>
    </row>
    <row r="859">
      <c r="F859" s="2" t="n"/>
      <c r="G859" s="6" t="n"/>
      <c r="H859" s="2">
        <f>IF(D859="Revenue", E859*F859*G859, IF(D859="Savings", E859*F859, IF(D859="Time", E859*Assumptions!B2, IF(D859="Impressions", (E859/1000)*Assumptions!B3, 0))))</f>
        <v/>
      </c>
      <c r="K859">
        <f>IFERROR(DATE(YEAR(A859),MONTH(A859),1),)</f>
        <v/>
      </c>
    </row>
    <row r="860">
      <c r="F860" s="2" t="n"/>
      <c r="G860" s="6" t="n"/>
      <c r="H860" s="2">
        <f>IF(D860="Revenue", E860*F860*G860, IF(D860="Savings", E860*F860, IF(D860="Time", E860*Assumptions!B2, IF(D860="Impressions", (E860/1000)*Assumptions!B3, 0))))</f>
        <v/>
      </c>
      <c r="K860">
        <f>IFERROR(DATE(YEAR(A860),MONTH(A860),1),)</f>
        <v/>
      </c>
    </row>
    <row r="861">
      <c r="F861" s="2" t="n"/>
      <c r="G861" s="6" t="n"/>
      <c r="H861" s="2">
        <f>IF(D861="Revenue", E861*F861*G861, IF(D861="Savings", E861*F861, IF(D861="Time", E861*Assumptions!B2, IF(D861="Impressions", (E861/1000)*Assumptions!B3, 0))))</f>
        <v/>
      </c>
      <c r="K861">
        <f>IFERROR(DATE(YEAR(A861),MONTH(A861),1),)</f>
        <v/>
      </c>
    </row>
    <row r="862">
      <c r="F862" s="2" t="n"/>
      <c r="G862" s="6" t="n"/>
      <c r="H862" s="2">
        <f>IF(D862="Revenue", E862*F862*G862, IF(D862="Savings", E862*F862, IF(D862="Time", E862*Assumptions!B2, IF(D862="Impressions", (E862/1000)*Assumptions!B3, 0))))</f>
        <v/>
      </c>
      <c r="K862">
        <f>IFERROR(DATE(YEAR(A862),MONTH(A862),1),)</f>
        <v/>
      </c>
    </row>
    <row r="863">
      <c r="F863" s="2" t="n"/>
      <c r="G863" s="6" t="n"/>
      <c r="H863" s="2">
        <f>IF(D863="Revenue", E863*F863*G863, IF(D863="Savings", E863*F863, IF(D863="Time", E863*Assumptions!B2, IF(D863="Impressions", (E863/1000)*Assumptions!B3, 0))))</f>
        <v/>
      </c>
      <c r="K863">
        <f>IFERROR(DATE(YEAR(A863),MONTH(A863),1),)</f>
        <v/>
      </c>
    </row>
    <row r="864">
      <c r="F864" s="2" t="n"/>
      <c r="G864" s="6" t="n"/>
      <c r="H864" s="2">
        <f>IF(D864="Revenue", E864*F864*G864, IF(D864="Savings", E864*F864, IF(D864="Time", E864*Assumptions!B2, IF(D864="Impressions", (E864/1000)*Assumptions!B3, 0))))</f>
        <v/>
      </c>
      <c r="K864">
        <f>IFERROR(DATE(YEAR(A864),MONTH(A864),1),)</f>
        <v/>
      </c>
    </row>
    <row r="865">
      <c r="F865" s="2" t="n"/>
      <c r="G865" s="6" t="n"/>
      <c r="H865" s="2">
        <f>IF(D865="Revenue", E865*F865*G865, IF(D865="Savings", E865*F865, IF(D865="Time", E865*Assumptions!B2, IF(D865="Impressions", (E865/1000)*Assumptions!B3, 0))))</f>
        <v/>
      </c>
      <c r="K865">
        <f>IFERROR(DATE(YEAR(A865),MONTH(A865),1),)</f>
        <v/>
      </c>
    </row>
    <row r="866">
      <c r="F866" s="2" t="n"/>
      <c r="G866" s="6" t="n"/>
      <c r="H866" s="2">
        <f>IF(D866="Revenue", E866*F866*G866, IF(D866="Savings", E866*F866, IF(D866="Time", E866*Assumptions!B2, IF(D866="Impressions", (E866/1000)*Assumptions!B3, 0))))</f>
        <v/>
      </c>
      <c r="K866">
        <f>IFERROR(DATE(YEAR(A866),MONTH(A866),1),)</f>
        <v/>
      </c>
    </row>
    <row r="867">
      <c r="F867" s="2" t="n"/>
      <c r="G867" s="6" t="n"/>
      <c r="H867" s="2">
        <f>IF(D867="Revenue", E867*F867*G867, IF(D867="Savings", E867*F867, IF(D867="Time", E867*Assumptions!B2, IF(D867="Impressions", (E867/1000)*Assumptions!B3, 0))))</f>
        <v/>
      </c>
      <c r="K867">
        <f>IFERROR(DATE(YEAR(A867),MONTH(A867),1),)</f>
        <v/>
      </c>
    </row>
    <row r="868">
      <c r="F868" s="2" t="n"/>
      <c r="G868" s="6" t="n"/>
      <c r="H868" s="2">
        <f>IF(D868="Revenue", E868*F868*G868, IF(D868="Savings", E868*F868, IF(D868="Time", E868*Assumptions!B2, IF(D868="Impressions", (E868/1000)*Assumptions!B3, 0))))</f>
        <v/>
      </c>
      <c r="K868">
        <f>IFERROR(DATE(YEAR(A868),MONTH(A868),1),)</f>
        <v/>
      </c>
    </row>
    <row r="869">
      <c r="F869" s="2" t="n"/>
      <c r="G869" s="6" t="n"/>
      <c r="H869" s="2">
        <f>IF(D869="Revenue", E869*F869*G869, IF(D869="Savings", E869*F869, IF(D869="Time", E869*Assumptions!B2, IF(D869="Impressions", (E869/1000)*Assumptions!B3, 0))))</f>
        <v/>
      </c>
      <c r="K869">
        <f>IFERROR(DATE(YEAR(A869),MONTH(A869),1),)</f>
        <v/>
      </c>
    </row>
    <row r="870">
      <c r="F870" s="2" t="n"/>
      <c r="G870" s="6" t="n"/>
      <c r="H870" s="2">
        <f>IF(D870="Revenue", E870*F870*G870, IF(D870="Savings", E870*F870, IF(D870="Time", E870*Assumptions!B2, IF(D870="Impressions", (E870/1000)*Assumptions!B3, 0))))</f>
        <v/>
      </c>
      <c r="K870">
        <f>IFERROR(DATE(YEAR(A870),MONTH(A870),1),)</f>
        <v/>
      </c>
    </row>
    <row r="871">
      <c r="F871" s="2" t="n"/>
      <c r="G871" s="6" t="n"/>
      <c r="H871" s="2">
        <f>IF(D871="Revenue", E871*F871*G871, IF(D871="Savings", E871*F871, IF(D871="Time", E871*Assumptions!B2, IF(D871="Impressions", (E871/1000)*Assumptions!B3, 0))))</f>
        <v/>
      </c>
      <c r="K871">
        <f>IFERROR(DATE(YEAR(A871),MONTH(A871),1),)</f>
        <v/>
      </c>
    </row>
    <row r="872">
      <c r="F872" s="2" t="n"/>
      <c r="G872" s="6" t="n"/>
      <c r="H872" s="2">
        <f>IF(D872="Revenue", E872*F872*G872, IF(D872="Savings", E872*F872, IF(D872="Time", E872*Assumptions!B2, IF(D872="Impressions", (E872/1000)*Assumptions!B3, 0))))</f>
        <v/>
      </c>
      <c r="K872">
        <f>IFERROR(DATE(YEAR(A872),MONTH(A872),1),)</f>
        <v/>
      </c>
    </row>
    <row r="873">
      <c r="F873" s="2" t="n"/>
      <c r="G873" s="6" t="n"/>
      <c r="H873" s="2">
        <f>IF(D873="Revenue", E873*F873*G873, IF(D873="Savings", E873*F873, IF(D873="Time", E873*Assumptions!B2, IF(D873="Impressions", (E873/1000)*Assumptions!B3, 0))))</f>
        <v/>
      </c>
      <c r="K873">
        <f>IFERROR(DATE(YEAR(A873),MONTH(A873),1),)</f>
        <v/>
      </c>
    </row>
    <row r="874">
      <c r="F874" s="2" t="n"/>
      <c r="G874" s="6" t="n"/>
      <c r="H874" s="2">
        <f>IF(D874="Revenue", E874*F874*G874, IF(D874="Savings", E874*F874, IF(D874="Time", E874*Assumptions!B2, IF(D874="Impressions", (E874/1000)*Assumptions!B3, 0))))</f>
        <v/>
      </c>
      <c r="K874">
        <f>IFERROR(DATE(YEAR(A874),MONTH(A874),1),)</f>
        <v/>
      </c>
    </row>
    <row r="875">
      <c r="F875" s="2" t="n"/>
      <c r="G875" s="6" t="n"/>
      <c r="H875" s="2">
        <f>IF(D875="Revenue", E875*F875*G875, IF(D875="Savings", E875*F875, IF(D875="Time", E875*Assumptions!B2, IF(D875="Impressions", (E875/1000)*Assumptions!B3, 0))))</f>
        <v/>
      </c>
      <c r="K875">
        <f>IFERROR(DATE(YEAR(A875),MONTH(A875),1),)</f>
        <v/>
      </c>
    </row>
    <row r="876">
      <c r="F876" s="2" t="n"/>
      <c r="G876" s="6" t="n"/>
      <c r="H876" s="2">
        <f>IF(D876="Revenue", E876*F876*G876, IF(D876="Savings", E876*F876, IF(D876="Time", E876*Assumptions!B2, IF(D876="Impressions", (E876/1000)*Assumptions!B3, 0))))</f>
        <v/>
      </c>
      <c r="K876">
        <f>IFERROR(DATE(YEAR(A876),MONTH(A876),1),)</f>
        <v/>
      </c>
    </row>
    <row r="877">
      <c r="F877" s="2" t="n"/>
      <c r="G877" s="6" t="n"/>
      <c r="H877" s="2">
        <f>IF(D877="Revenue", E877*F877*G877, IF(D877="Savings", E877*F877, IF(D877="Time", E877*Assumptions!B2, IF(D877="Impressions", (E877/1000)*Assumptions!B3, 0))))</f>
        <v/>
      </c>
      <c r="K877">
        <f>IFERROR(DATE(YEAR(A877),MONTH(A877),1),)</f>
        <v/>
      </c>
    </row>
    <row r="878">
      <c r="F878" s="2" t="n"/>
      <c r="G878" s="6" t="n"/>
      <c r="H878" s="2">
        <f>IF(D878="Revenue", E878*F878*G878, IF(D878="Savings", E878*F878, IF(D878="Time", E878*Assumptions!B2, IF(D878="Impressions", (E878/1000)*Assumptions!B3, 0))))</f>
        <v/>
      </c>
      <c r="K878">
        <f>IFERROR(DATE(YEAR(A878),MONTH(A878),1),)</f>
        <v/>
      </c>
    </row>
    <row r="879">
      <c r="F879" s="2" t="n"/>
      <c r="G879" s="6" t="n"/>
      <c r="H879" s="2">
        <f>IF(D879="Revenue", E879*F879*G879, IF(D879="Savings", E879*F879, IF(D879="Time", E879*Assumptions!B2, IF(D879="Impressions", (E879/1000)*Assumptions!B3, 0))))</f>
        <v/>
      </c>
      <c r="K879">
        <f>IFERROR(DATE(YEAR(A879),MONTH(A879),1),)</f>
        <v/>
      </c>
    </row>
    <row r="880">
      <c r="F880" s="2" t="n"/>
      <c r="G880" s="6" t="n"/>
      <c r="H880" s="2">
        <f>IF(D880="Revenue", E880*F880*G880, IF(D880="Savings", E880*F880, IF(D880="Time", E880*Assumptions!B2, IF(D880="Impressions", (E880/1000)*Assumptions!B3, 0))))</f>
        <v/>
      </c>
      <c r="K880">
        <f>IFERROR(DATE(YEAR(A880),MONTH(A880),1),)</f>
        <v/>
      </c>
    </row>
    <row r="881">
      <c r="F881" s="2" t="n"/>
      <c r="G881" s="6" t="n"/>
      <c r="H881" s="2">
        <f>IF(D881="Revenue", E881*F881*G881, IF(D881="Savings", E881*F881, IF(D881="Time", E881*Assumptions!B2, IF(D881="Impressions", (E881/1000)*Assumptions!B3, 0))))</f>
        <v/>
      </c>
      <c r="K881">
        <f>IFERROR(DATE(YEAR(A881),MONTH(A881),1),)</f>
        <v/>
      </c>
    </row>
    <row r="882">
      <c r="F882" s="2" t="n"/>
      <c r="G882" s="6" t="n"/>
      <c r="H882" s="2">
        <f>IF(D882="Revenue", E882*F882*G882, IF(D882="Savings", E882*F882, IF(D882="Time", E882*Assumptions!B2, IF(D882="Impressions", (E882/1000)*Assumptions!B3, 0))))</f>
        <v/>
      </c>
      <c r="K882">
        <f>IFERROR(DATE(YEAR(A882),MONTH(A882),1),)</f>
        <v/>
      </c>
    </row>
    <row r="883">
      <c r="F883" s="2" t="n"/>
      <c r="G883" s="6" t="n"/>
      <c r="H883" s="2">
        <f>IF(D883="Revenue", E883*F883*G883, IF(D883="Savings", E883*F883, IF(D883="Time", E883*Assumptions!B2, IF(D883="Impressions", (E883/1000)*Assumptions!B3, 0))))</f>
        <v/>
      </c>
      <c r="K883">
        <f>IFERROR(DATE(YEAR(A883),MONTH(A883),1),)</f>
        <v/>
      </c>
    </row>
    <row r="884">
      <c r="F884" s="2" t="n"/>
      <c r="G884" s="6" t="n"/>
      <c r="H884" s="2">
        <f>IF(D884="Revenue", E884*F884*G884, IF(D884="Savings", E884*F884, IF(D884="Time", E884*Assumptions!B2, IF(D884="Impressions", (E884/1000)*Assumptions!B3, 0))))</f>
        <v/>
      </c>
      <c r="K884">
        <f>IFERROR(DATE(YEAR(A884),MONTH(A884),1),)</f>
        <v/>
      </c>
    </row>
    <row r="885">
      <c r="F885" s="2" t="n"/>
      <c r="G885" s="6" t="n"/>
      <c r="H885" s="2">
        <f>IF(D885="Revenue", E885*F885*G885, IF(D885="Savings", E885*F885, IF(D885="Time", E885*Assumptions!B2, IF(D885="Impressions", (E885/1000)*Assumptions!B3, 0))))</f>
        <v/>
      </c>
      <c r="K885">
        <f>IFERROR(DATE(YEAR(A885),MONTH(A885),1),)</f>
        <v/>
      </c>
    </row>
    <row r="886">
      <c r="F886" s="2" t="n"/>
      <c r="G886" s="6" t="n"/>
      <c r="H886" s="2">
        <f>IF(D886="Revenue", E886*F886*G886, IF(D886="Savings", E886*F886, IF(D886="Time", E886*Assumptions!B2, IF(D886="Impressions", (E886/1000)*Assumptions!B3, 0))))</f>
        <v/>
      </c>
      <c r="K886">
        <f>IFERROR(DATE(YEAR(A886),MONTH(A886),1),)</f>
        <v/>
      </c>
    </row>
    <row r="887">
      <c r="F887" s="2" t="n"/>
      <c r="G887" s="6" t="n"/>
      <c r="H887" s="2">
        <f>IF(D887="Revenue", E887*F887*G887, IF(D887="Savings", E887*F887, IF(D887="Time", E887*Assumptions!B2, IF(D887="Impressions", (E887/1000)*Assumptions!B3, 0))))</f>
        <v/>
      </c>
      <c r="K887">
        <f>IFERROR(DATE(YEAR(A887),MONTH(A887),1),)</f>
        <v/>
      </c>
    </row>
    <row r="888">
      <c r="F888" s="2" t="n"/>
      <c r="G888" s="6" t="n"/>
      <c r="H888" s="2">
        <f>IF(D888="Revenue", E888*F888*G888, IF(D888="Savings", E888*F888, IF(D888="Time", E888*Assumptions!B2, IF(D888="Impressions", (E888/1000)*Assumptions!B3, 0))))</f>
        <v/>
      </c>
      <c r="K888">
        <f>IFERROR(DATE(YEAR(A888),MONTH(A888),1),)</f>
        <v/>
      </c>
    </row>
    <row r="889">
      <c r="F889" s="2" t="n"/>
      <c r="G889" s="6" t="n"/>
      <c r="H889" s="2">
        <f>IF(D889="Revenue", E889*F889*G889, IF(D889="Savings", E889*F889, IF(D889="Time", E889*Assumptions!B2, IF(D889="Impressions", (E889/1000)*Assumptions!B3, 0))))</f>
        <v/>
      </c>
      <c r="K889">
        <f>IFERROR(DATE(YEAR(A889),MONTH(A889),1),)</f>
        <v/>
      </c>
    </row>
    <row r="890">
      <c r="F890" s="2" t="n"/>
      <c r="G890" s="6" t="n"/>
      <c r="H890" s="2">
        <f>IF(D890="Revenue", E890*F890*G890, IF(D890="Savings", E890*F890, IF(D890="Time", E890*Assumptions!B2, IF(D890="Impressions", (E890/1000)*Assumptions!B3, 0))))</f>
        <v/>
      </c>
      <c r="K890">
        <f>IFERROR(DATE(YEAR(A890),MONTH(A890),1),)</f>
        <v/>
      </c>
    </row>
    <row r="891">
      <c r="F891" s="2" t="n"/>
      <c r="G891" s="6" t="n"/>
      <c r="H891" s="2">
        <f>IF(D891="Revenue", E891*F891*G891, IF(D891="Savings", E891*F891, IF(D891="Time", E891*Assumptions!B2, IF(D891="Impressions", (E891/1000)*Assumptions!B3, 0))))</f>
        <v/>
      </c>
      <c r="K891">
        <f>IFERROR(DATE(YEAR(A891),MONTH(A891),1),)</f>
        <v/>
      </c>
    </row>
    <row r="892">
      <c r="F892" s="2" t="n"/>
      <c r="G892" s="6" t="n"/>
      <c r="H892" s="2">
        <f>IF(D892="Revenue", E892*F892*G892, IF(D892="Savings", E892*F892, IF(D892="Time", E892*Assumptions!B2, IF(D892="Impressions", (E892/1000)*Assumptions!B3, 0))))</f>
        <v/>
      </c>
      <c r="K892">
        <f>IFERROR(DATE(YEAR(A892),MONTH(A892),1),)</f>
        <v/>
      </c>
    </row>
    <row r="893">
      <c r="F893" s="2" t="n"/>
      <c r="G893" s="6" t="n"/>
      <c r="H893" s="2">
        <f>IF(D893="Revenue", E893*F893*G893, IF(D893="Savings", E893*F893, IF(D893="Time", E893*Assumptions!B2, IF(D893="Impressions", (E893/1000)*Assumptions!B3, 0))))</f>
        <v/>
      </c>
      <c r="K893">
        <f>IFERROR(DATE(YEAR(A893),MONTH(A893),1),)</f>
        <v/>
      </c>
    </row>
    <row r="894">
      <c r="F894" s="2" t="n"/>
      <c r="G894" s="6" t="n"/>
      <c r="H894" s="2">
        <f>IF(D894="Revenue", E894*F894*G894, IF(D894="Savings", E894*F894, IF(D894="Time", E894*Assumptions!B2, IF(D894="Impressions", (E894/1000)*Assumptions!B3, 0))))</f>
        <v/>
      </c>
      <c r="K894">
        <f>IFERROR(DATE(YEAR(A894),MONTH(A894),1),)</f>
        <v/>
      </c>
    </row>
    <row r="895">
      <c r="F895" s="2" t="n"/>
      <c r="G895" s="6" t="n"/>
      <c r="H895" s="2">
        <f>IF(D895="Revenue", E895*F895*G895, IF(D895="Savings", E895*F895, IF(D895="Time", E895*Assumptions!B2, IF(D895="Impressions", (E895/1000)*Assumptions!B3, 0))))</f>
        <v/>
      </c>
      <c r="K895">
        <f>IFERROR(DATE(YEAR(A895),MONTH(A895),1),)</f>
        <v/>
      </c>
    </row>
    <row r="896">
      <c r="F896" s="2" t="n"/>
      <c r="G896" s="6" t="n"/>
      <c r="H896" s="2">
        <f>IF(D896="Revenue", E896*F896*G896, IF(D896="Savings", E896*F896, IF(D896="Time", E896*Assumptions!B2, IF(D896="Impressions", (E896/1000)*Assumptions!B3, 0))))</f>
        <v/>
      </c>
      <c r="K896">
        <f>IFERROR(DATE(YEAR(A896),MONTH(A896),1),)</f>
        <v/>
      </c>
    </row>
    <row r="897">
      <c r="F897" s="2" t="n"/>
      <c r="G897" s="6" t="n"/>
      <c r="H897" s="2">
        <f>IF(D897="Revenue", E897*F897*G897, IF(D897="Savings", E897*F897, IF(D897="Time", E897*Assumptions!B2, IF(D897="Impressions", (E897/1000)*Assumptions!B3, 0))))</f>
        <v/>
      </c>
      <c r="K897">
        <f>IFERROR(DATE(YEAR(A897),MONTH(A897),1),)</f>
        <v/>
      </c>
    </row>
    <row r="898">
      <c r="F898" s="2" t="n"/>
      <c r="G898" s="6" t="n"/>
      <c r="H898" s="2">
        <f>IF(D898="Revenue", E898*F898*G898, IF(D898="Savings", E898*F898, IF(D898="Time", E898*Assumptions!B2, IF(D898="Impressions", (E898/1000)*Assumptions!B3, 0))))</f>
        <v/>
      </c>
      <c r="K898">
        <f>IFERROR(DATE(YEAR(A898),MONTH(A898),1),)</f>
        <v/>
      </c>
    </row>
    <row r="899">
      <c r="F899" s="2" t="n"/>
      <c r="G899" s="6" t="n"/>
      <c r="H899" s="2">
        <f>IF(D899="Revenue", E899*F899*G899, IF(D899="Savings", E899*F899, IF(D899="Time", E899*Assumptions!B2, IF(D899="Impressions", (E899/1000)*Assumptions!B3, 0))))</f>
        <v/>
      </c>
      <c r="K899">
        <f>IFERROR(DATE(YEAR(A899),MONTH(A899),1),)</f>
        <v/>
      </c>
    </row>
    <row r="900">
      <c r="F900" s="2" t="n"/>
      <c r="G900" s="6" t="n"/>
      <c r="H900" s="2">
        <f>IF(D900="Revenue", E900*F900*G900, IF(D900="Savings", E900*F900, IF(D900="Time", E900*Assumptions!B2, IF(D900="Impressions", (E900/1000)*Assumptions!B3, 0))))</f>
        <v/>
      </c>
      <c r="K900">
        <f>IFERROR(DATE(YEAR(A900),MONTH(A900),1),)</f>
        <v/>
      </c>
    </row>
    <row r="901">
      <c r="F901" s="2" t="n"/>
      <c r="G901" s="6" t="n"/>
      <c r="H901" s="2">
        <f>IF(D901="Revenue", E901*F901*G901, IF(D901="Savings", E901*F901, IF(D901="Time", E901*Assumptions!B2, IF(D901="Impressions", (E901/1000)*Assumptions!B3, 0))))</f>
        <v/>
      </c>
      <c r="K901">
        <f>IFERROR(DATE(YEAR(A901),MONTH(A901),1),)</f>
        <v/>
      </c>
    </row>
    <row r="902">
      <c r="F902" s="2" t="n"/>
      <c r="G902" s="6" t="n"/>
      <c r="H902" s="2">
        <f>IF(D902="Revenue", E902*F902*G902, IF(D902="Savings", E902*F902, IF(D902="Time", E902*Assumptions!B2, IF(D902="Impressions", (E902/1000)*Assumptions!B3, 0))))</f>
        <v/>
      </c>
      <c r="K902">
        <f>IFERROR(DATE(YEAR(A902),MONTH(A902),1),)</f>
        <v/>
      </c>
    </row>
    <row r="903">
      <c r="F903" s="2" t="n"/>
      <c r="G903" s="6" t="n"/>
      <c r="H903" s="2">
        <f>IF(D903="Revenue", E903*F903*G903, IF(D903="Savings", E903*F903, IF(D903="Time", E903*Assumptions!B2, IF(D903="Impressions", (E903/1000)*Assumptions!B3, 0))))</f>
        <v/>
      </c>
      <c r="K903">
        <f>IFERROR(DATE(YEAR(A903),MONTH(A903),1),)</f>
        <v/>
      </c>
    </row>
    <row r="904">
      <c r="F904" s="2" t="n"/>
      <c r="G904" s="6" t="n"/>
      <c r="H904" s="2">
        <f>IF(D904="Revenue", E904*F904*G904, IF(D904="Savings", E904*F904, IF(D904="Time", E904*Assumptions!B2, IF(D904="Impressions", (E904/1000)*Assumptions!B3, 0))))</f>
        <v/>
      </c>
      <c r="K904">
        <f>IFERROR(DATE(YEAR(A904),MONTH(A904),1),)</f>
        <v/>
      </c>
    </row>
    <row r="905">
      <c r="F905" s="2" t="n"/>
      <c r="G905" s="6" t="n"/>
      <c r="H905" s="2">
        <f>IF(D905="Revenue", E905*F905*G905, IF(D905="Savings", E905*F905, IF(D905="Time", E905*Assumptions!B2, IF(D905="Impressions", (E905/1000)*Assumptions!B3, 0))))</f>
        <v/>
      </c>
      <c r="K905">
        <f>IFERROR(DATE(YEAR(A905),MONTH(A905),1),)</f>
        <v/>
      </c>
    </row>
    <row r="906">
      <c r="F906" s="2" t="n"/>
      <c r="G906" s="6" t="n"/>
      <c r="H906" s="2">
        <f>IF(D906="Revenue", E906*F906*G906, IF(D906="Savings", E906*F906, IF(D906="Time", E906*Assumptions!B2, IF(D906="Impressions", (E906/1000)*Assumptions!B3, 0))))</f>
        <v/>
      </c>
      <c r="K906">
        <f>IFERROR(DATE(YEAR(A906),MONTH(A906),1),)</f>
        <v/>
      </c>
    </row>
    <row r="907">
      <c r="F907" s="2" t="n"/>
      <c r="G907" s="6" t="n"/>
      <c r="H907" s="2">
        <f>IF(D907="Revenue", E907*F907*G907, IF(D907="Savings", E907*F907, IF(D907="Time", E907*Assumptions!B2, IF(D907="Impressions", (E907/1000)*Assumptions!B3, 0))))</f>
        <v/>
      </c>
      <c r="K907">
        <f>IFERROR(DATE(YEAR(A907),MONTH(A907),1),)</f>
        <v/>
      </c>
    </row>
    <row r="908">
      <c r="F908" s="2" t="n"/>
      <c r="G908" s="6" t="n"/>
      <c r="H908" s="2">
        <f>IF(D908="Revenue", E908*F908*G908, IF(D908="Savings", E908*F908, IF(D908="Time", E908*Assumptions!B2, IF(D908="Impressions", (E908/1000)*Assumptions!B3, 0))))</f>
        <v/>
      </c>
      <c r="K908">
        <f>IFERROR(DATE(YEAR(A908),MONTH(A908),1),)</f>
        <v/>
      </c>
    </row>
    <row r="909">
      <c r="F909" s="2" t="n"/>
      <c r="G909" s="6" t="n"/>
      <c r="H909" s="2">
        <f>IF(D909="Revenue", E909*F909*G909, IF(D909="Savings", E909*F909, IF(D909="Time", E909*Assumptions!B2, IF(D909="Impressions", (E909/1000)*Assumptions!B3, 0))))</f>
        <v/>
      </c>
      <c r="K909">
        <f>IFERROR(DATE(YEAR(A909),MONTH(A909),1),)</f>
        <v/>
      </c>
    </row>
    <row r="910">
      <c r="F910" s="2" t="n"/>
      <c r="G910" s="6" t="n"/>
      <c r="H910" s="2">
        <f>IF(D910="Revenue", E910*F910*G910, IF(D910="Savings", E910*F910, IF(D910="Time", E910*Assumptions!B2, IF(D910="Impressions", (E910/1000)*Assumptions!B3, 0))))</f>
        <v/>
      </c>
      <c r="K910">
        <f>IFERROR(DATE(YEAR(A910),MONTH(A910),1),)</f>
        <v/>
      </c>
    </row>
    <row r="911">
      <c r="F911" s="2" t="n"/>
      <c r="G911" s="6" t="n"/>
      <c r="H911" s="2">
        <f>IF(D911="Revenue", E911*F911*G911, IF(D911="Savings", E911*F911, IF(D911="Time", E911*Assumptions!B2, IF(D911="Impressions", (E911/1000)*Assumptions!B3, 0))))</f>
        <v/>
      </c>
      <c r="K911">
        <f>IFERROR(DATE(YEAR(A911),MONTH(A911),1),)</f>
        <v/>
      </c>
    </row>
    <row r="912">
      <c r="F912" s="2" t="n"/>
      <c r="G912" s="6" t="n"/>
      <c r="H912" s="2">
        <f>IF(D912="Revenue", E912*F912*G912, IF(D912="Savings", E912*F912, IF(D912="Time", E912*Assumptions!B2, IF(D912="Impressions", (E912/1000)*Assumptions!B3, 0))))</f>
        <v/>
      </c>
      <c r="K912">
        <f>IFERROR(DATE(YEAR(A912),MONTH(A912),1),)</f>
        <v/>
      </c>
    </row>
    <row r="913">
      <c r="F913" s="2" t="n"/>
      <c r="G913" s="6" t="n"/>
      <c r="H913" s="2">
        <f>IF(D913="Revenue", E913*F913*G913, IF(D913="Savings", E913*F913, IF(D913="Time", E913*Assumptions!B2, IF(D913="Impressions", (E913/1000)*Assumptions!B3, 0))))</f>
        <v/>
      </c>
      <c r="K913">
        <f>IFERROR(DATE(YEAR(A913),MONTH(A913),1),)</f>
        <v/>
      </c>
    </row>
    <row r="914">
      <c r="F914" s="2" t="n"/>
      <c r="G914" s="6" t="n"/>
      <c r="H914" s="2">
        <f>IF(D914="Revenue", E914*F914*G914, IF(D914="Savings", E914*F914, IF(D914="Time", E914*Assumptions!B2, IF(D914="Impressions", (E914/1000)*Assumptions!B3, 0))))</f>
        <v/>
      </c>
      <c r="K914">
        <f>IFERROR(DATE(YEAR(A914),MONTH(A914),1),)</f>
        <v/>
      </c>
    </row>
    <row r="915">
      <c r="F915" s="2" t="n"/>
      <c r="G915" s="6" t="n"/>
      <c r="H915" s="2">
        <f>IF(D915="Revenue", E915*F915*G915, IF(D915="Savings", E915*F915, IF(D915="Time", E915*Assumptions!B2, IF(D915="Impressions", (E915/1000)*Assumptions!B3, 0))))</f>
        <v/>
      </c>
      <c r="K915">
        <f>IFERROR(DATE(YEAR(A915),MONTH(A915),1),)</f>
        <v/>
      </c>
    </row>
    <row r="916">
      <c r="F916" s="2" t="n"/>
      <c r="G916" s="6" t="n"/>
      <c r="H916" s="2">
        <f>IF(D916="Revenue", E916*F916*G916, IF(D916="Savings", E916*F916, IF(D916="Time", E916*Assumptions!B2, IF(D916="Impressions", (E916/1000)*Assumptions!B3, 0))))</f>
        <v/>
      </c>
      <c r="K916">
        <f>IFERROR(DATE(YEAR(A916),MONTH(A916),1),)</f>
        <v/>
      </c>
    </row>
    <row r="917">
      <c r="F917" s="2" t="n"/>
      <c r="G917" s="6" t="n"/>
      <c r="H917" s="2">
        <f>IF(D917="Revenue", E917*F917*G917, IF(D917="Savings", E917*F917, IF(D917="Time", E917*Assumptions!B2, IF(D917="Impressions", (E917/1000)*Assumptions!B3, 0))))</f>
        <v/>
      </c>
      <c r="K917">
        <f>IFERROR(DATE(YEAR(A917),MONTH(A917),1),)</f>
        <v/>
      </c>
    </row>
    <row r="918">
      <c r="F918" s="2" t="n"/>
      <c r="G918" s="6" t="n"/>
      <c r="H918" s="2">
        <f>IF(D918="Revenue", E918*F918*G918, IF(D918="Savings", E918*F918, IF(D918="Time", E918*Assumptions!B2, IF(D918="Impressions", (E918/1000)*Assumptions!B3, 0))))</f>
        <v/>
      </c>
      <c r="K918">
        <f>IFERROR(DATE(YEAR(A918),MONTH(A918),1),)</f>
        <v/>
      </c>
    </row>
    <row r="919">
      <c r="F919" s="2" t="n"/>
      <c r="G919" s="6" t="n"/>
      <c r="H919" s="2">
        <f>IF(D919="Revenue", E919*F919*G919, IF(D919="Savings", E919*F919, IF(D919="Time", E919*Assumptions!B2, IF(D919="Impressions", (E919/1000)*Assumptions!B3, 0))))</f>
        <v/>
      </c>
      <c r="K919">
        <f>IFERROR(DATE(YEAR(A919),MONTH(A919),1),)</f>
        <v/>
      </c>
    </row>
    <row r="920">
      <c r="F920" s="2" t="n"/>
      <c r="G920" s="6" t="n"/>
      <c r="H920" s="2">
        <f>IF(D920="Revenue", E920*F920*G920, IF(D920="Savings", E920*F920, IF(D920="Time", E920*Assumptions!B2, IF(D920="Impressions", (E920/1000)*Assumptions!B3, 0))))</f>
        <v/>
      </c>
      <c r="K920">
        <f>IFERROR(DATE(YEAR(A920),MONTH(A920),1),)</f>
        <v/>
      </c>
    </row>
    <row r="921">
      <c r="F921" s="2" t="n"/>
      <c r="G921" s="6" t="n"/>
      <c r="H921" s="2">
        <f>IF(D921="Revenue", E921*F921*G921, IF(D921="Savings", E921*F921, IF(D921="Time", E921*Assumptions!B2, IF(D921="Impressions", (E921/1000)*Assumptions!B3, 0))))</f>
        <v/>
      </c>
      <c r="K921">
        <f>IFERROR(DATE(YEAR(A921),MONTH(A921),1),)</f>
        <v/>
      </c>
    </row>
    <row r="922">
      <c r="F922" s="2" t="n"/>
      <c r="G922" s="6" t="n"/>
      <c r="H922" s="2">
        <f>IF(D922="Revenue", E922*F922*G922, IF(D922="Savings", E922*F922, IF(D922="Time", E922*Assumptions!B2, IF(D922="Impressions", (E922/1000)*Assumptions!B3, 0))))</f>
        <v/>
      </c>
      <c r="K922">
        <f>IFERROR(DATE(YEAR(A922),MONTH(A922),1),)</f>
        <v/>
      </c>
    </row>
    <row r="923">
      <c r="F923" s="2" t="n"/>
      <c r="G923" s="6" t="n"/>
      <c r="H923" s="2">
        <f>IF(D923="Revenue", E923*F923*G923, IF(D923="Savings", E923*F923, IF(D923="Time", E923*Assumptions!B2, IF(D923="Impressions", (E923/1000)*Assumptions!B3, 0))))</f>
        <v/>
      </c>
      <c r="K923">
        <f>IFERROR(DATE(YEAR(A923),MONTH(A923),1),)</f>
        <v/>
      </c>
    </row>
    <row r="924">
      <c r="F924" s="2" t="n"/>
      <c r="G924" s="6" t="n"/>
      <c r="H924" s="2">
        <f>IF(D924="Revenue", E924*F924*G924, IF(D924="Savings", E924*F924, IF(D924="Time", E924*Assumptions!B2, IF(D924="Impressions", (E924/1000)*Assumptions!B3, 0))))</f>
        <v/>
      </c>
      <c r="K924">
        <f>IFERROR(DATE(YEAR(A924),MONTH(A924),1),)</f>
        <v/>
      </c>
    </row>
    <row r="925">
      <c r="F925" s="2" t="n"/>
      <c r="G925" s="6" t="n"/>
      <c r="H925" s="2">
        <f>IF(D925="Revenue", E925*F925*G925, IF(D925="Savings", E925*F925, IF(D925="Time", E925*Assumptions!B2, IF(D925="Impressions", (E925/1000)*Assumptions!B3, 0))))</f>
        <v/>
      </c>
      <c r="K925">
        <f>IFERROR(DATE(YEAR(A925),MONTH(A925),1),)</f>
        <v/>
      </c>
    </row>
    <row r="926">
      <c r="F926" s="2" t="n"/>
      <c r="G926" s="6" t="n"/>
      <c r="H926" s="2">
        <f>IF(D926="Revenue", E926*F926*G926, IF(D926="Savings", E926*F926, IF(D926="Time", E926*Assumptions!B2, IF(D926="Impressions", (E926/1000)*Assumptions!B3, 0))))</f>
        <v/>
      </c>
      <c r="K926">
        <f>IFERROR(DATE(YEAR(A926),MONTH(A926),1),)</f>
        <v/>
      </c>
    </row>
    <row r="927">
      <c r="F927" s="2" t="n"/>
      <c r="G927" s="6" t="n"/>
      <c r="H927" s="2">
        <f>IF(D927="Revenue", E927*F927*G927, IF(D927="Savings", E927*F927, IF(D927="Time", E927*Assumptions!B2, IF(D927="Impressions", (E927/1000)*Assumptions!B3, 0))))</f>
        <v/>
      </c>
      <c r="K927">
        <f>IFERROR(DATE(YEAR(A927),MONTH(A927),1),)</f>
        <v/>
      </c>
    </row>
    <row r="928">
      <c r="F928" s="2" t="n"/>
      <c r="G928" s="6" t="n"/>
      <c r="H928" s="2">
        <f>IF(D928="Revenue", E928*F928*G928, IF(D928="Savings", E928*F928, IF(D928="Time", E928*Assumptions!B2, IF(D928="Impressions", (E928/1000)*Assumptions!B3, 0))))</f>
        <v/>
      </c>
      <c r="K928">
        <f>IFERROR(DATE(YEAR(A928),MONTH(A928),1),)</f>
        <v/>
      </c>
    </row>
    <row r="929">
      <c r="F929" s="2" t="n"/>
      <c r="G929" s="6" t="n"/>
      <c r="H929" s="2">
        <f>IF(D929="Revenue", E929*F929*G929, IF(D929="Savings", E929*F929, IF(D929="Time", E929*Assumptions!B2, IF(D929="Impressions", (E929/1000)*Assumptions!B3, 0))))</f>
        <v/>
      </c>
      <c r="K929">
        <f>IFERROR(DATE(YEAR(A929),MONTH(A929),1),)</f>
        <v/>
      </c>
    </row>
    <row r="930">
      <c r="F930" s="2" t="n"/>
      <c r="G930" s="6" t="n"/>
      <c r="H930" s="2">
        <f>IF(D930="Revenue", E930*F930*G930, IF(D930="Savings", E930*F930, IF(D930="Time", E930*Assumptions!B2, IF(D930="Impressions", (E930/1000)*Assumptions!B3, 0))))</f>
        <v/>
      </c>
      <c r="K930">
        <f>IFERROR(DATE(YEAR(A930),MONTH(A930),1),)</f>
        <v/>
      </c>
    </row>
    <row r="931">
      <c r="F931" s="2" t="n"/>
      <c r="G931" s="6" t="n"/>
      <c r="H931" s="2">
        <f>IF(D931="Revenue", E931*F931*G931, IF(D931="Savings", E931*F931, IF(D931="Time", E931*Assumptions!B2, IF(D931="Impressions", (E931/1000)*Assumptions!B3, 0))))</f>
        <v/>
      </c>
      <c r="K931">
        <f>IFERROR(DATE(YEAR(A931),MONTH(A931),1),)</f>
        <v/>
      </c>
    </row>
    <row r="932">
      <c r="F932" s="2" t="n"/>
      <c r="G932" s="6" t="n"/>
      <c r="H932" s="2">
        <f>IF(D932="Revenue", E932*F932*G932, IF(D932="Savings", E932*F932, IF(D932="Time", E932*Assumptions!B2, IF(D932="Impressions", (E932/1000)*Assumptions!B3, 0))))</f>
        <v/>
      </c>
      <c r="K932">
        <f>IFERROR(DATE(YEAR(A932),MONTH(A932),1),)</f>
        <v/>
      </c>
    </row>
    <row r="933">
      <c r="F933" s="2" t="n"/>
      <c r="G933" s="6" t="n"/>
      <c r="H933" s="2">
        <f>IF(D933="Revenue", E933*F933*G933, IF(D933="Savings", E933*F933, IF(D933="Time", E933*Assumptions!B2, IF(D933="Impressions", (E933/1000)*Assumptions!B3, 0))))</f>
        <v/>
      </c>
      <c r="K933">
        <f>IFERROR(DATE(YEAR(A933),MONTH(A933),1),)</f>
        <v/>
      </c>
    </row>
    <row r="934">
      <c r="F934" s="2" t="n"/>
      <c r="G934" s="6" t="n"/>
      <c r="H934" s="2">
        <f>IF(D934="Revenue", E934*F934*G934, IF(D934="Savings", E934*F934, IF(D934="Time", E934*Assumptions!B2, IF(D934="Impressions", (E934/1000)*Assumptions!B3, 0))))</f>
        <v/>
      </c>
      <c r="K934">
        <f>IFERROR(DATE(YEAR(A934),MONTH(A934),1),)</f>
        <v/>
      </c>
    </row>
    <row r="935">
      <c r="F935" s="2" t="n"/>
      <c r="G935" s="6" t="n"/>
      <c r="H935" s="2">
        <f>IF(D935="Revenue", E935*F935*G935, IF(D935="Savings", E935*F935, IF(D935="Time", E935*Assumptions!B2, IF(D935="Impressions", (E935/1000)*Assumptions!B3, 0))))</f>
        <v/>
      </c>
      <c r="K935">
        <f>IFERROR(DATE(YEAR(A935),MONTH(A935),1),)</f>
        <v/>
      </c>
    </row>
    <row r="936">
      <c r="F936" s="2" t="n"/>
      <c r="G936" s="6" t="n"/>
      <c r="H936" s="2">
        <f>IF(D936="Revenue", E936*F936*G936, IF(D936="Savings", E936*F936, IF(D936="Time", E936*Assumptions!B2, IF(D936="Impressions", (E936/1000)*Assumptions!B3, 0))))</f>
        <v/>
      </c>
      <c r="K936">
        <f>IFERROR(DATE(YEAR(A936),MONTH(A936),1),)</f>
        <v/>
      </c>
    </row>
    <row r="937">
      <c r="F937" s="2" t="n"/>
      <c r="G937" s="6" t="n"/>
      <c r="H937" s="2">
        <f>IF(D937="Revenue", E937*F937*G937, IF(D937="Savings", E937*F937, IF(D937="Time", E937*Assumptions!B2, IF(D937="Impressions", (E937/1000)*Assumptions!B3, 0))))</f>
        <v/>
      </c>
      <c r="K937">
        <f>IFERROR(DATE(YEAR(A937),MONTH(A937),1),)</f>
        <v/>
      </c>
    </row>
    <row r="938">
      <c r="F938" s="2" t="n"/>
      <c r="G938" s="6" t="n"/>
      <c r="H938" s="2">
        <f>IF(D938="Revenue", E938*F938*G938, IF(D938="Savings", E938*F938, IF(D938="Time", E938*Assumptions!B2, IF(D938="Impressions", (E938/1000)*Assumptions!B3, 0))))</f>
        <v/>
      </c>
      <c r="K938">
        <f>IFERROR(DATE(YEAR(A938),MONTH(A938),1),)</f>
        <v/>
      </c>
    </row>
    <row r="939">
      <c r="F939" s="2" t="n"/>
      <c r="G939" s="6" t="n"/>
      <c r="H939" s="2">
        <f>IF(D939="Revenue", E939*F939*G939, IF(D939="Savings", E939*F939, IF(D939="Time", E939*Assumptions!B2, IF(D939="Impressions", (E939/1000)*Assumptions!B3, 0))))</f>
        <v/>
      </c>
      <c r="K939">
        <f>IFERROR(DATE(YEAR(A939),MONTH(A939),1),)</f>
        <v/>
      </c>
    </row>
    <row r="940">
      <c r="F940" s="2" t="n"/>
      <c r="G940" s="6" t="n"/>
      <c r="H940" s="2">
        <f>IF(D940="Revenue", E940*F940*G940, IF(D940="Savings", E940*F940, IF(D940="Time", E940*Assumptions!B2, IF(D940="Impressions", (E940/1000)*Assumptions!B3, 0))))</f>
        <v/>
      </c>
      <c r="K940">
        <f>IFERROR(DATE(YEAR(A940),MONTH(A940),1),)</f>
        <v/>
      </c>
    </row>
    <row r="941">
      <c r="F941" s="2" t="n"/>
      <c r="G941" s="6" t="n"/>
      <c r="H941" s="2">
        <f>IF(D941="Revenue", E941*F941*G941, IF(D941="Savings", E941*F941, IF(D941="Time", E941*Assumptions!B2, IF(D941="Impressions", (E941/1000)*Assumptions!B3, 0))))</f>
        <v/>
      </c>
      <c r="K941">
        <f>IFERROR(DATE(YEAR(A941),MONTH(A941),1),)</f>
        <v/>
      </c>
    </row>
    <row r="942">
      <c r="F942" s="2" t="n"/>
      <c r="G942" s="6" t="n"/>
      <c r="H942" s="2">
        <f>IF(D942="Revenue", E942*F942*G942, IF(D942="Savings", E942*F942, IF(D942="Time", E942*Assumptions!B2, IF(D942="Impressions", (E942/1000)*Assumptions!B3, 0))))</f>
        <v/>
      </c>
      <c r="K942">
        <f>IFERROR(DATE(YEAR(A942),MONTH(A942),1),)</f>
        <v/>
      </c>
    </row>
    <row r="943">
      <c r="F943" s="2" t="n"/>
      <c r="G943" s="6" t="n"/>
      <c r="H943" s="2">
        <f>IF(D943="Revenue", E943*F943*G943, IF(D943="Savings", E943*F943, IF(D943="Time", E943*Assumptions!B2, IF(D943="Impressions", (E943/1000)*Assumptions!B3, 0))))</f>
        <v/>
      </c>
      <c r="K943">
        <f>IFERROR(DATE(YEAR(A943),MONTH(A943),1),)</f>
        <v/>
      </c>
    </row>
    <row r="944">
      <c r="F944" s="2" t="n"/>
      <c r="G944" s="6" t="n"/>
      <c r="H944" s="2">
        <f>IF(D944="Revenue", E944*F944*G944, IF(D944="Savings", E944*F944, IF(D944="Time", E944*Assumptions!B2, IF(D944="Impressions", (E944/1000)*Assumptions!B3, 0))))</f>
        <v/>
      </c>
      <c r="K944">
        <f>IFERROR(DATE(YEAR(A944),MONTH(A944),1),)</f>
        <v/>
      </c>
    </row>
    <row r="945">
      <c r="F945" s="2" t="n"/>
      <c r="G945" s="6" t="n"/>
      <c r="H945" s="2">
        <f>IF(D945="Revenue", E945*F945*G945, IF(D945="Savings", E945*F945, IF(D945="Time", E945*Assumptions!B2, IF(D945="Impressions", (E945/1000)*Assumptions!B3, 0))))</f>
        <v/>
      </c>
      <c r="K945">
        <f>IFERROR(DATE(YEAR(A945),MONTH(A945),1),)</f>
        <v/>
      </c>
    </row>
    <row r="946">
      <c r="F946" s="2" t="n"/>
      <c r="G946" s="6" t="n"/>
      <c r="H946" s="2">
        <f>IF(D946="Revenue", E946*F946*G946, IF(D946="Savings", E946*F946, IF(D946="Time", E946*Assumptions!B2, IF(D946="Impressions", (E946/1000)*Assumptions!B3, 0))))</f>
        <v/>
      </c>
      <c r="K946">
        <f>IFERROR(DATE(YEAR(A946),MONTH(A946),1),)</f>
        <v/>
      </c>
    </row>
    <row r="947">
      <c r="F947" s="2" t="n"/>
      <c r="G947" s="6" t="n"/>
      <c r="H947" s="2">
        <f>IF(D947="Revenue", E947*F947*G947, IF(D947="Savings", E947*F947, IF(D947="Time", E947*Assumptions!B2, IF(D947="Impressions", (E947/1000)*Assumptions!B3, 0))))</f>
        <v/>
      </c>
      <c r="K947">
        <f>IFERROR(DATE(YEAR(A947),MONTH(A947),1),)</f>
        <v/>
      </c>
    </row>
    <row r="948">
      <c r="F948" s="2" t="n"/>
      <c r="G948" s="6" t="n"/>
      <c r="H948" s="2">
        <f>IF(D948="Revenue", E948*F948*G948, IF(D948="Savings", E948*F948, IF(D948="Time", E948*Assumptions!B2, IF(D948="Impressions", (E948/1000)*Assumptions!B3, 0))))</f>
        <v/>
      </c>
      <c r="K948">
        <f>IFERROR(DATE(YEAR(A948),MONTH(A948),1),)</f>
        <v/>
      </c>
    </row>
    <row r="949">
      <c r="F949" s="2" t="n"/>
      <c r="G949" s="6" t="n"/>
      <c r="H949" s="2">
        <f>IF(D949="Revenue", E949*F949*G949, IF(D949="Savings", E949*F949, IF(D949="Time", E949*Assumptions!B2, IF(D949="Impressions", (E949/1000)*Assumptions!B3, 0))))</f>
        <v/>
      </c>
      <c r="K949">
        <f>IFERROR(DATE(YEAR(A949),MONTH(A949),1),)</f>
        <v/>
      </c>
    </row>
    <row r="950">
      <c r="F950" s="2" t="n"/>
      <c r="G950" s="6" t="n"/>
      <c r="H950" s="2">
        <f>IF(D950="Revenue", E950*F950*G950, IF(D950="Savings", E950*F950, IF(D950="Time", E950*Assumptions!B2, IF(D950="Impressions", (E950/1000)*Assumptions!B3, 0))))</f>
        <v/>
      </c>
      <c r="K950">
        <f>IFERROR(DATE(YEAR(A950),MONTH(A950),1),)</f>
        <v/>
      </c>
    </row>
    <row r="951">
      <c r="F951" s="2" t="n"/>
      <c r="G951" s="6" t="n"/>
      <c r="H951" s="2">
        <f>IF(D951="Revenue", E951*F951*G951, IF(D951="Savings", E951*F951, IF(D951="Time", E951*Assumptions!B2, IF(D951="Impressions", (E951/1000)*Assumptions!B3, 0))))</f>
        <v/>
      </c>
      <c r="K951">
        <f>IFERROR(DATE(YEAR(A951),MONTH(A951),1),)</f>
        <v/>
      </c>
    </row>
    <row r="952">
      <c r="F952" s="2" t="n"/>
      <c r="G952" s="6" t="n"/>
      <c r="H952" s="2">
        <f>IF(D952="Revenue", E952*F952*G952, IF(D952="Savings", E952*F952, IF(D952="Time", E952*Assumptions!B2, IF(D952="Impressions", (E952/1000)*Assumptions!B3, 0))))</f>
        <v/>
      </c>
      <c r="K952">
        <f>IFERROR(DATE(YEAR(A952),MONTH(A952),1),)</f>
        <v/>
      </c>
    </row>
    <row r="953">
      <c r="F953" s="2" t="n"/>
      <c r="G953" s="6" t="n"/>
      <c r="H953" s="2">
        <f>IF(D953="Revenue", E953*F953*G953, IF(D953="Savings", E953*F953, IF(D953="Time", E953*Assumptions!B2, IF(D953="Impressions", (E953/1000)*Assumptions!B3, 0))))</f>
        <v/>
      </c>
      <c r="K953">
        <f>IFERROR(DATE(YEAR(A953),MONTH(A953),1),)</f>
        <v/>
      </c>
    </row>
    <row r="954">
      <c r="F954" s="2" t="n"/>
      <c r="G954" s="6" t="n"/>
      <c r="H954" s="2">
        <f>IF(D954="Revenue", E954*F954*G954, IF(D954="Savings", E954*F954, IF(D954="Time", E954*Assumptions!B2, IF(D954="Impressions", (E954/1000)*Assumptions!B3, 0))))</f>
        <v/>
      </c>
      <c r="K954">
        <f>IFERROR(DATE(YEAR(A954),MONTH(A954),1),)</f>
        <v/>
      </c>
    </row>
    <row r="955">
      <c r="F955" s="2" t="n"/>
      <c r="G955" s="6" t="n"/>
      <c r="H955" s="2">
        <f>IF(D955="Revenue", E955*F955*G955, IF(D955="Savings", E955*F955, IF(D955="Time", E955*Assumptions!B2, IF(D955="Impressions", (E955/1000)*Assumptions!B3, 0))))</f>
        <v/>
      </c>
      <c r="K955">
        <f>IFERROR(DATE(YEAR(A955),MONTH(A955),1),)</f>
        <v/>
      </c>
    </row>
    <row r="956">
      <c r="F956" s="2" t="n"/>
      <c r="G956" s="6" t="n"/>
      <c r="H956" s="2">
        <f>IF(D956="Revenue", E956*F956*G956, IF(D956="Savings", E956*F956, IF(D956="Time", E956*Assumptions!B2, IF(D956="Impressions", (E956/1000)*Assumptions!B3, 0))))</f>
        <v/>
      </c>
      <c r="K956">
        <f>IFERROR(DATE(YEAR(A956),MONTH(A956),1),)</f>
        <v/>
      </c>
    </row>
    <row r="957">
      <c r="F957" s="2" t="n"/>
      <c r="G957" s="6" t="n"/>
      <c r="H957" s="2">
        <f>IF(D957="Revenue", E957*F957*G957, IF(D957="Savings", E957*F957, IF(D957="Time", E957*Assumptions!B2, IF(D957="Impressions", (E957/1000)*Assumptions!B3, 0))))</f>
        <v/>
      </c>
      <c r="K957">
        <f>IFERROR(DATE(YEAR(A957),MONTH(A957),1),)</f>
        <v/>
      </c>
    </row>
    <row r="958">
      <c r="F958" s="2" t="n"/>
      <c r="G958" s="6" t="n"/>
      <c r="H958" s="2">
        <f>IF(D958="Revenue", E958*F958*G958, IF(D958="Savings", E958*F958, IF(D958="Time", E958*Assumptions!B2, IF(D958="Impressions", (E958/1000)*Assumptions!B3, 0))))</f>
        <v/>
      </c>
      <c r="K958">
        <f>IFERROR(DATE(YEAR(A958),MONTH(A958),1),)</f>
        <v/>
      </c>
    </row>
    <row r="959">
      <c r="F959" s="2" t="n"/>
      <c r="G959" s="6" t="n"/>
      <c r="H959" s="2">
        <f>IF(D959="Revenue", E959*F959*G959, IF(D959="Savings", E959*F959, IF(D959="Time", E959*Assumptions!B2, IF(D959="Impressions", (E959/1000)*Assumptions!B3, 0))))</f>
        <v/>
      </c>
      <c r="K959">
        <f>IFERROR(DATE(YEAR(A959),MONTH(A959),1),)</f>
        <v/>
      </c>
    </row>
    <row r="960">
      <c r="F960" s="2" t="n"/>
      <c r="G960" s="6" t="n"/>
      <c r="H960" s="2">
        <f>IF(D960="Revenue", E960*F960*G960, IF(D960="Savings", E960*F960, IF(D960="Time", E960*Assumptions!B2, IF(D960="Impressions", (E960/1000)*Assumptions!B3, 0))))</f>
        <v/>
      </c>
      <c r="K960">
        <f>IFERROR(DATE(YEAR(A960),MONTH(A960),1),)</f>
        <v/>
      </c>
    </row>
    <row r="961">
      <c r="F961" s="2" t="n"/>
      <c r="G961" s="6" t="n"/>
      <c r="H961" s="2">
        <f>IF(D961="Revenue", E961*F961*G961, IF(D961="Savings", E961*F961, IF(D961="Time", E961*Assumptions!B2, IF(D961="Impressions", (E961/1000)*Assumptions!B3, 0))))</f>
        <v/>
      </c>
      <c r="K961">
        <f>IFERROR(DATE(YEAR(A961),MONTH(A961),1),)</f>
        <v/>
      </c>
    </row>
    <row r="962">
      <c r="F962" s="2" t="n"/>
      <c r="G962" s="6" t="n"/>
      <c r="H962" s="2">
        <f>IF(D962="Revenue", E962*F962*G962, IF(D962="Savings", E962*F962, IF(D962="Time", E962*Assumptions!B2, IF(D962="Impressions", (E962/1000)*Assumptions!B3, 0))))</f>
        <v/>
      </c>
      <c r="K962">
        <f>IFERROR(DATE(YEAR(A962),MONTH(A962),1),)</f>
        <v/>
      </c>
    </row>
    <row r="963">
      <c r="F963" s="2" t="n"/>
      <c r="G963" s="6" t="n"/>
      <c r="H963" s="2">
        <f>IF(D963="Revenue", E963*F963*G963, IF(D963="Savings", E963*F963, IF(D963="Time", E963*Assumptions!B2, IF(D963="Impressions", (E963/1000)*Assumptions!B3, 0))))</f>
        <v/>
      </c>
      <c r="K963">
        <f>IFERROR(DATE(YEAR(A963),MONTH(A963),1),)</f>
        <v/>
      </c>
    </row>
    <row r="964">
      <c r="F964" s="2" t="n"/>
      <c r="G964" s="6" t="n"/>
      <c r="H964" s="2">
        <f>IF(D964="Revenue", E964*F964*G964, IF(D964="Savings", E964*F964, IF(D964="Time", E964*Assumptions!B2, IF(D964="Impressions", (E964/1000)*Assumptions!B3, 0))))</f>
        <v/>
      </c>
      <c r="K964">
        <f>IFERROR(DATE(YEAR(A964),MONTH(A964),1),)</f>
        <v/>
      </c>
    </row>
    <row r="965">
      <c r="F965" s="2" t="n"/>
      <c r="G965" s="6" t="n"/>
      <c r="H965" s="2">
        <f>IF(D965="Revenue", E965*F965*G965, IF(D965="Savings", E965*F965, IF(D965="Time", E965*Assumptions!B2, IF(D965="Impressions", (E965/1000)*Assumptions!B3, 0))))</f>
        <v/>
      </c>
      <c r="K965">
        <f>IFERROR(DATE(YEAR(A965),MONTH(A965),1),)</f>
        <v/>
      </c>
    </row>
    <row r="966">
      <c r="F966" s="2" t="n"/>
      <c r="G966" s="6" t="n"/>
      <c r="H966" s="2">
        <f>IF(D966="Revenue", E966*F966*G966, IF(D966="Savings", E966*F966, IF(D966="Time", E966*Assumptions!B2, IF(D966="Impressions", (E966/1000)*Assumptions!B3, 0))))</f>
        <v/>
      </c>
      <c r="K966">
        <f>IFERROR(DATE(YEAR(A966),MONTH(A966),1),)</f>
        <v/>
      </c>
    </row>
    <row r="967">
      <c r="F967" s="2" t="n"/>
      <c r="G967" s="6" t="n"/>
      <c r="H967" s="2">
        <f>IF(D967="Revenue", E967*F967*G967, IF(D967="Savings", E967*F967, IF(D967="Time", E967*Assumptions!B2, IF(D967="Impressions", (E967/1000)*Assumptions!B3, 0))))</f>
        <v/>
      </c>
      <c r="K967">
        <f>IFERROR(DATE(YEAR(A967),MONTH(A967),1),)</f>
        <v/>
      </c>
    </row>
    <row r="968">
      <c r="F968" s="2" t="n"/>
      <c r="G968" s="6" t="n"/>
      <c r="H968" s="2">
        <f>IF(D968="Revenue", E968*F968*G968, IF(D968="Savings", E968*F968, IF(D968="Time", E968*Assumptions!B2, IF(D968="Impressions", (E968/1000)*Assumptions!B3, 0))))</f>
        <v/>
      </c>
      <c r="K968">
        <f>IFERROR(DATE(YEAR(A968),MONTH(A968),1),)</f>
        <v/>
      </c>
    </row>
    <row r="969">
      <c r="F969" s="2" t="n"/>
      <c r="G969" s="6" t="n"/>
      <c r="H969" s="2">
        <f>IF(D969="Revenue", E969*F969*G969, IF(D969="Savings", E969*F969, IF(D969="Time", E969*Assumptions!B2, IF(D969="Impressions", (E969/1000)*Assumptions!B3, 0))))</f>
        <v/>
      </c>
      <c r="K969">
        <f>IFERROR(DATE(YEAR(A969),MONTH(A969),1),)</f>
        <v/>
      </c>
    </row>
    <row r="970">
      <c r="F970" s="2" t="n"/>
      <c r="G970" s="6" t="n"/>
      <c r="H970" s="2">
        <f>IF(D970="Revenue", E970*F970*G970, IF(D970="Savings", E970*F970, IF(D970="Time", E970*Assumptions!B2, IF(D970="Impressions", (E970/1000)*Assumptions!B3, 0))))</f>
        <v/>
      </c>
      <c r="K970">
        <f>IFERROR(DATE(YEAR(A970),MONTH(A970),1),)</f>
        <v/>
      </c>
    </row>
    <row r="971">
      <c r="F971" s="2" t="n"/>
      <c r="G971" s="6" t="n"/>
      <c r="H971" s="2">
        <f>IF(D971="Revenue", E971*F971*G971, IF(D971="Savings", E971*F971, IF(D971="Time", E971*Assumptions!B2, IF(D971="Impressions", (E971/1000)*Assumptions!B3, 0))))</f>
        <v/>
      </c>
      <c r="K971">
        <f>IFERROR(DATE(YEAR(A971),MONTH(A971),1),)</f>
        <v/>
      </c>
    </row>
    <row r="972">
      <c r="F972" s="2" t="n"/>
      <c r="G972" s="6" t="n"/>
      <c r="H972" s="2">
        <f>IF(D972="Revenue", E972*F972*G972, IF(D972="Savings", E972*F972, IF(D972="Time", E972*Assumptions!B2, IF(D972="Impressions", (E972/1000)*Assumptions!B3, 0))))</f>
        <v/>
      </c>
      <c r="K972">
        <f>IFERROR(DATE(YEAR(A972),MONTH(A972),1),)</f>
        <v/>
      </c>
    </row>
    <row r="973">
      <c r="F973" s="2" t="n"/>
      <c r="G973" s="6" t="n"/>
      <c r="H973" s="2">
        <f>IF(D973="Revenue", E973*F973*G973, IF(D973="Savings", E973*F973, IF(D973="Time", E973*Assumptions!B2, IF(D973="Impressions", (E973/1000)*Assumptions!B3, 0))))</f>
        <v/>
      </c>
      <c r="K973">
        <f>IFERROR(DATE(YEAR(A973),MONTH(A973),1),)</f>
        <v/>
      </c>
    </row>
    <row r="974">
      <c r="F974" s="2" t="n"/>
      <c r="G974" s="6" t="n"/>
      <c r="H974" s="2">
        <f>IF(D974="Revenue", E974*F974*G974, IF(D974="Savings", E974*F974, IF(D974="Time", E974*Assumptions!B2, IF(D974="Impressions", (E974/1000)*Assumptions!B3, 0))))</f>
        <v/>
      </c>
      <c r="K974">
        <f>IFERROR(DATE(YEAR(A974),MONTH(A974),1),)</f>
        <v/>
      </c>
    </row>
    <row r="975">
      <c r="F975" s="2" t="n"/>
      <c r="G975" s="6" t="n"/>
      <c r="H975" s="2">
        <f>IF(D975="Revenue", E975*F975*G975, IF(D975="Savings", E975*F975, IF(D975="Time", E975*Assumptions!B2, IF(D975="Impressions", (E975/1000)*Assumptions!B3, 0))))</f>
        <v/>
      </c>
      <c r="K975">
        <f>IFERROR(DATE(YEAR(A975),MONTH(A975),1),)</f>
        <v/>
      </c>
    </row>
    <row r="976">
      <c r="F976" s="2" t="n"/>
      <c r="G976" s="6" t="n"/>
      <c r="H976" s="2">
        <f>IF(D976="Revenue", E976*F976*G976, IF(D976="Savings", E976*F976, IF(D976="Time", E976*Assumptions!B2, IF(D976="Impressions", (E976/1000)*Assumptions!B3, 0))))</f>
        <v/>
      </c>
      <c r="K976">
        <f>IFERROR(DATE(YEAR(A976),MONTH(A976),1),)</f>
        <v/>
      </c>
    </row>
    <row r="977">
      <c r="F977" s="2" t="n"/>
      <c r="G977" s="6" t="n"/>
      <c r="H977" s="2">
        <f>IF(D977="Revenue", E977*F977*G977, IF(D977="Savings", E977*F977, IF(D977="Time", E977*Assumptions!B2, IF(D977="Impressions", (E977/1000)*Assumptions!B3, 0))))</f>
        <v/>
      </c>
      <c r="K977">
        <f>IFERROR(DATE(YEAR(A977),MONTH(A977),1),)</f>
        <v/>
      </c>
    </row>
    <row r="978">
      <c r="F978" s="2" t="n"/>
      <c r="G978" s="6" t="n"/>
      <c r="H978" s="2">
        <f>IF(D978="Revenue", E978*F978*G978, IF(D978="Savings", E978*F978, IF(D978="Time", E978*Assumptions!B2, IF(D978="Impressions", (E978/1000)*Assumptions!B3, 0))))</f>
        <v/>
      </c>
      <c r="K978">
        <f>IFERROR(DATE(YEAR(A978),MONTH(A978),1),)</f>
        <v/>
      </c>
    </row>
    <row r="979">
      <c r="F979" s="2" t="n"/>
      <c r="G979" s="6" t="n"/>
      <c r="H979" s="2">
        <f>IF(D979="Revenue", E979*F979*G979, IF(D979="Savings", E979*F979, IF(D979="Time", E979*Assumptions!B2, IF(D979="Impressions", (E979/1000)*Assumptions!B3, 0))))</f>
        <v/>
      </c>
      <c r="K979">
        <f>IFERROR(DATE(YEAR(A979),MONTH(A979),1),)</f>
        <v/>
      </c>
    </row>
    <row r="980">
      <c r="F980" s="2" t="n"/>
      <c r="G980" s="6" t="n"/>
      <c r="H980" s="2">
        <f>IF(D980="Revenue", E980*F980*G980, IF(D980="Savings", E980*F980, IF(D980="Time", E980*Assumptions!B2, IF(D980="Impressions", (E980/1000)*Assumptions!B3, 0))))</f>
        <v/>
      </c>
      <c r="K980">
        <f>IFERROR(DATE(YEAR(A980),MONTH(A980),1),)</f>
        <v/>
      </c>
    </row>
    <row r="981">
      <c r="F981" s="2" t="n"/>
      <c r="G981" s="6" t="n"/>
      <c r="H981" s="2">
        <f>IF(D981="Revenue", E981*F981*G981, IF(D981="Savings", E981*F981, IF(D981="Time", E981*Assumptions!B2, IF(D981="Impressions", (E981/1000)*Assumptions!B3, 0))))</f>
        <v/>
      </c>
      <c r="K981">
        <f>IFERROR(DATE(YEAR(A981),MONTH(A981),1),)</f>
        <v/>
      </c>
    </row>
    <row r="982">
      <c r="F982" s="2" t="n"/>
      <c r="G982" s="6" t="n"/>
      <c r="H982" s="2">
        <f>IF(D982="Revenue", E982*F982*G982, IF(D982="Savings", E982*F982, IF(D982="Time", E982*Assumptions!B2, IF(D982="Impressions", (E982/1000)*Assumptions!B3, 0))))</f>
        <v/>
      </c>
      <c r="K982">
        <f>IFERROR(DATE(YEAR(A982),MONTH(A982),1),)</f>
        <v/>
      </c>
    </row>
    <row r="983">
      <c r="F983" s="2" t="n"/>
      <c r="G983" s="6" t="n"/>
      <c r="H983" s="2">
        <f>IF(D983="Revenue", E983*F983*G983, IF(D983="Savings", E983*F983, IF(D983="Time", E983*Assumptions!B2, IF(D983="Impressions", (E983/1000)*Assumptions!B3, 0))))</f>
        <v/>
      </c>
      <c r="K983">
        <f>IFERROR(DATE(YEAR(A983),MONTH(A983),1),)</f>
        <v/>
      </c>
    </row>
    <row r="984">
      <c r="F984" s="2" t="n"/>
      <c r="G984" s="6" t="n"/>
      <c r="H984" s="2">
        <f>IF(D984="Revenue", E984*F984*G984, IF(D984="Savings", E984*F984, IF(D984="Time", E984*Assumptions!B2, IF(D984="Impressions", (E984/1000)*Assumptions!B3, 0))))</f>
        <v/>
      </c>
      <c r="K984">
        <f>IFERROR(DATE(YEAR(A984),MONTH(A984),1),)</f>
        <v/>
      </c>
    </row>
    <row r="985">
      <c r="F985" s="2" t="n"/>
      <c r="G985" s="6" t="n"/>
      <c r="H985" s="2">
        <f>IF(D985="Revenue", E985*F985*G985, IF(D985="Savings", E985*F985, IF(D985="Time", E985*Assumptions!B2, IF(D985="Impressions", (E985/1000)*Assumptions!B3, 0))))</f>
        <v/>
      </c>
      <c r="K985">
        <f>IFERROR(DATE(YEAR(A985),MONTH(A985),1),)</f>
        <v/>
      </c>
    </row>
    <row r="986">
      <c r="F986" s="2" t="n"/>
      <c r="G986" s="6" t="n"/>
      <c r="H986" s="2">
        <f>IF(D986="Revenue", E986*F986*G986, IF(D986="Savings", E986*F986, IF(D986="Time", E986*Assumptions!B2, IF(D986="Impressions", (E986/1000)*Assumptions!B3, 0))))</f>
        <v/>
      </c>
      <c r="K986">
        <f>IFERROR(DATE(YEAR(A986),MONTH(A986),1),)</f>
        <v/>
      </c>
    </row>
    <row r="987">
      <c r="F987" s="2" t="n"/>
      <c r="G987" s="6" t="n"/>
      <c r="H987" s="2">
        <f>IF(D987="Revenue", E987*F987*G987, IF(D987="Savings", E987*F987, IF(D987="Time", E987*Assumptions!B2, IF(D987="Impressions", (E987/1000)*Assumptions!B3, 0))))</f>
        <v/>
      </c>
      <c r="K987">
        <f>IFERROR(DATE(YEAR(A987),MONTH(A987),1),)</f>
        <v/>
      </c>
    </row>
    <row r="988">
      <c r="F988" s="2" t="n"/>
      <c r="G988" s="6" t="n"/>
      <c r="H988" s="2">
        <f>IF(D988="Revenue", E988*F988*G988, IF(D988="Savings", E988*F988, IF(D988="Time", E988*Assumptions!B2, IF(D988="Impressions", (E988/1000)*Assumptions!B3, 0))))</f>
        <v/>
      </c>
      <c r="K988">
        <f>IFERROR(DATE(YEAR(A988),MONTH(A988),1),)</f>
        <v/>
      </c>
    </row>
    <row r="989">
      <c r="F989" s="2" t="n"/>
      <c r="G989" s="6" t="n"/>
      <c r="H989" s="2">
        <f>IF(D989="Revenue", E989*F989*G989, IF(D989="Savings", E989*F989, IF(D989="Time", E989*Assumptions!B2, IF(D989="Impressions", (E989/1000)*Assumptions!B3, 0))))</f>
        <v/>
      </c>
      <c r="K989">
        <f>IFERROR(DATE(YEAR(A989),MONTH(A989),1),)</f>
        <v/>
      </c>
    </row>
    <row r="990">
      <c r="F990" s="2" t="n"/>
      <c r="G990" s="6" t="n"/>
      <c r="H990" s="2">
        <f>IF(D990="Revenue", E990*F990*G990, IF(D990="Savings", E990*F990, IF(D990="Time", E990*Assumptions!B2, IF(D990="Impressions", (E990/1000)*Assumptions!B3, 0))))</f>
        <v/>
      </c>
      <c r="K990">
        <f>IFERROR(DATE(YEAR(A990),MONTH(A990),1),)</f>
        <v/>
      </c>
    </row>
    <row r="991">
      <c r="F991" s="2" t="n"/>
      <c r="G991" s="6" t="n"/>
      <c r="H991" s="2">
        <f>IF(D991="Revenue", E991*F991*G991, IF(D991="Savings", E991*F991, IF(D991="Time", E991*Assumptions!B2, IF(D991="Impressions", (E991/1000)*Assumptions!B3, 0))))</f>
        <v/>
      </c>
      <c r="K991">
        <f>IFERROR(DATE(YEAR(A991),MONTH(A991),1),)</f>
        <v/>
      </c>
    </row>
    <row r="992">
      <c r="F992" s="2" t="n"/>
      <c r="G992" s="6" t="n"/>
      <c r="H992" s="2">
        <f>IF(D992="Revenue", E992*F992*G992, IF(D992="Savings", E992*F992, IF(D992="Time", E992*Assumptions!B2, IF(D992="Impressions", (E992/1000)*Assumptions!B3, 0))))</f>
        <v/>
      </c>
      <c r="K992">
        <f>IFERROR(DATE(YEAR(A992),MONTH(A992),1),)</f>
        <v/>
      </c>
    </row>
    <row r="993">
      <c r="F993" s="2" t="n"/>
      <c r="G993" s="6" t="n"/>
      <c r="H993" s="2">
        <f>IF(D993="Revenue", E993*F993*G993, IF(D993="Savings", E993*F993, IF(D993="Time", E993*Assumptions!B2, IF(D993="Impressions", (E993/1000)*Assumptions!B3, 0))))</f>
        <v/>
      </c>
      <c r="K993">
        <f>IFERROR(DATE(YEAR(A993),MONTH(A993),1),)</f>
        <v/>
      </c>
    </row>
    <row r="994">
      <c r="F994" s="2" t="n"/>
      <c r="G994" s="6" t="n"/>
      <c r="H994" s="2">
        <f>IF(D994="Revenue", E994*F994*G994, IF(D994="Savings", E994*F994, IF(D994="Time", E994*Assumptions!B2, IF(D994="Impressions", (E994/1000)*Assumptions!B3, 0))))</f>
        <v/>
      </c>
      <c r="K994">
        <f>IFERROR(DATE(YEAR(A994),MONTH(A994),1),)</f>
        <v/>
      </c>
    </row>
    <row r="995">
      <c r="F995" s="2" t="n"/>
      <c r="G995" s="6" t="n"/>
      <c r="H995" s="2">
        <f>IF(D995="Revenue", E995*F995*G995, IF(D995="Savings", E995*F995, IF(D995="Time", E995*Assumptions!B2, IF(D995="Impressions", (E995/1000)*Assumptions!B3, 0))))</f>
        <v/>
      </c>
      <c r="K995">
        <f>IFERROR(DATE(YEAR(A995),MONTH(A995),1),)</f>
        <v/>
      </c>
    </row>
    <row r="996">
      <c r="F996" s="2" t="n"/>
      <c r="G996" s="6" t="n"/>
      <c r="H996" s="2">
        <f>IF(D996="Revenue", E996*F996*G996, IF(D996="Savings", E996*F996, IF(D996="Time", E996*Assumptions!B2, IF(D996="Impressions", (E996/1000)*Assumptions!B3, 0))))</f>
        <v/>
      </c>
      <c r="K996">
        <f>IFERROR(DATE(YEAR(A996),MONTH(A996),1),)</f>
        <v/>
      </c>
    </row>
    <row r="997">
      <c r="F997" s="2" t="n"/>
      <c r="G997" s="6" t="n"/>
      <c r="H997" s="2">
        <f>IF(D997="Revenue", E997*F997*G997, IF(D997="Savings", E997*F997, IF(D997="Time", E997*Assumptions!B2, IF(D997="Impressions", (E997/1000)*Assumptions!B3, 0))))</f>
        <v/>
      </c>
      <c r="K997">
        <f>IFERROR(DATE(YEAR(A997),MONTH(A997),1),)</f>
        <v/>
      </c>
    </row>
    <row r="998">
      <c r="F998" s="2" t="n"/>
      <c r="G998" s="6" t="n"/>
      <c r="H998" s="2">
        <f>IF(D998="Revenue", E998*F998*G998, IF(D998="Savings", E998*F998, IF(D998="Time", E998*Assumptions!B2, IF(D998="Impressions", (E998/1000)*Assumptions!B3, 0))))</f>
        <v/>
      </c>
      <c r="K998">
        <f>IFERROR(DATE(YEAR(A998),MONTH(A998),1),)</f>
        <v/>
      </c>
    </row>
    <row r="999">
      <c r="F999" s="2" t="n"/>
      <c r="G999" s="6" t="n"/>
      <c r="H999" s="2">
        <f>IF(D999="Revenue", E999*F999*G999, IF(D999="Savings", E999*F999, IF(D999="Time", E999*Assumptions!B2, IF(D999="Impressions", (E999/1000)*Assumptions!B3, 0))))</f>
        <v/>
      </c>
      <c r="K999">
        <f>IFERROR(DATE(YEAR(A999),MONTH(A999),1),)</f>
        <v/>
      </c>
    </row>
    <row r="1000">
      <c r="F1000" s="2" t="n"/>
      <c r="G1000" s="6" t="n"/>
      <c r="H1000" s="2">
        <f>IF(D1000="Revenue", E1000*F1000*G1000, IF(D1000="Savings", E1000*F1000, IF(D1000="Time", E1000*Assumptions!B2, IF(D1000="Impressions", (E1000/1000)*Assumptions!B3, 0))))</f>
        <v/>
      </c>
      <c r="K1000">
        <f>IFERROR(DATE(YEAR(A1000),MONTH(A1000),1),)</f>
        <v/>
      </c>
    </row>
  </sheetData>
  <dataValidations count="2">
    <dataValidation sqref="D2:D1000" showErrorMessage="1" showDropDown="1" showInputMessage="1" allowBlank="0" type="list">
      <formula1>"Revenue,Savings,Time,Impressions"</formula1>
    </dataValidation>
    <dataValidation sqref="B2:B1000" showErrorMessage="1" showDropDown="1" showInputMessage="1" allowBlank="1" type="list">
      <formula1>"Sales &amp; Referrals,Savings &amp; Programs,Training &amp; Time Saved,Visibility &amp; Marketing,Advocacy,Talent &amp; Hiring"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E28"/>
  <sheetViews>
    <sheetView workbookViewId="0">
      <selection activeCell="A1" sqref="A1"/>
    </sheetView>
  </sheetViews>
  <sheetFormatPr baseColWidth="8" defaultRowHeight="15"/>
  <cols>
    <col width="28" customWidth="1" min="1" max="1"/>
    <col width="22" customWidth="1" min="2" max="2"/>
    <col width="28" customWidth="1" min="4" max="4"/>
    <col width="22" customWidth="1" min="5" max="5"/>
  </cols>
  <sheetData>
    <row r="1">
      <c r="A1" s="7" t="inlineStr">
        <is>
          <t>Monthly Summary (Current Year)</t>
        </is>
      </c>
    </row>
    <row r="3">
      <c r="A3" t="inlineStr">
        <is>
          <t>Year:</t>
        </is>
      </c>
      <c r="B3">
        <f>YEAR(TODAY())</f>
        <v/>
      </c>
    </row>
    <row r="5">
      <c r="A5" s="4" t="inlineStr">
        <is>
          <t>Month</t>
        </is>
      </c>
      <c r="B5" s="4" t="inlineStr">
        <is>
          <t>Total Value ($)</t>
        </is>
      </c>
      <c r="D5" t="inlineStr">
        <is>
          <t>YTD Total ($)</t>
        </is>
      </c>
      <c r="E5" s="2">
        <f>SUM(B6:INDEX(B6:B17,MONTH(TODAY())))</f>
        <v/>
      </c>
    </row>
    <row r="6">
      <c r="A6" s="8">
        <f>DATE($B$3,1,1)</f>
        <v/>
      </c>
      <c r="B6" s="2">
        <f>SUMIFS(ROI_Entries!$H:$H,ROI_Entries!$K:$K,A6)</f>
        <v/>
      </c>
      <c r="D6" t="inlineStr">
        <is>
          <t>Annual Membership Fee ($)</t>
        </is>
      </c>
      <c r="E6" s="2">
        <f>Summary!B4</f>
        <v/>
      </c>
    </row>
    <row r="7">
      <c r="A7" s="8">
        <f>DATE($B$3,2,1)</f>
        <v/>
      </c>
      <c r="B7" s="2">
        <f>SUMIFS(ROI_Entries!$H:$H,ROI_Entries!$K:$K,A7)</f>
        <v/>
      </c>
      <c r="D7" t="inlineStr">
        <is>
          <t>YTD Net ($)</t>
        </is>
      </c>
      <c r="E7" s="2">
        <f>E5-E6</f>
        <v/>
      </c>
    </row>
    <row r="8">
      <c r="A8" s="8">
        <f>DATE($B$3,3,1)</f>
        <v/>
      </c>
      <c r="B8" s="2">
        <f>SUMIFS(ROI_Entries!$H:$H,ROI_Entries!$K:$K,A8)</f>
        <v/>
      </c>
      <c r="D8" t="inlineStr">
        <is>
          <t>YTD ROI Multiple (x)</t>
        </is>
      </c>
      <c r="E8" s="3">
        <f>IF(E6&gt;0,E5/E6,"")</f>
        <v/>
      </c>
    </row>
    <row r="9">
      <c r="A9" s="8">
        <f>DATE($B$3,4,1)</f>
        <v/>
      </c>
      <c r="B9" s="2">
        <f>SUMIFS(ROI_Entries!$H:$H,ROI_Entries!$K:$K,A9)</f>
        <v/>
      </c>
    </row>
    <row r="10">
      <c r="A10" s="8">
        <f>DATE($B$3,5,1)</f>
        <v/>
      </c>
      <c r="B10" s="2">
        <f>SUMIFS(ROI_Entries!$H:$H,ROI_Entries!$K:$K,A10)</f>
        <v/>
      </c>
    </row>
    <row r="11">
      <c r="A11" s="8">
        <f>DATE($B$3,6,1)</f>
        <v/>
      </c>
      <c r="B11" s="2">
        <f>SUMIFS(ROI_Entries!$H:$H,ROI_Entries!$K:$K,A11)</f>
        <v/>
      </c>
    </row>
    <row r="12">
      <c r="A12" s="8">
        <f>DATE($B$3,7,1)</f>
        <v/>
      </c>
      <c r="B12" s="2">
        <f>SUMIFS(ROI_Entries!$H:$H,ROI_Entries!$K:$K,A12)</f>
        <v/>
      </c>
    </row>
    <row r="13">
      <c r="A13" s="8">
        <f>DATE($B$3,8,1)</f>
        <v/>
      </c>
      <c r="B13" s="2">
        <f>SUMIFS(ROI_Entries!$H:$H,ROI_Entries!$K:$K,A13)</f>
        <v/>
      </c>
    </row>
    <row r="14">
      <c r="A14" s="8">
        <f>DATE($B$3,9,1)</f>
        <v/>
      </c>
      <c r="B14" s="2">
        <f>SUMIFS(ROI_Entries!$H:$H,ROI_Entries!$K:$K,A14)</f>
        <v/>
      </c>
    </row>
    <row r="15">
      <c r="A15" s="8">
        <f>DATE($B$3,10,1)</f>
        <v/>
      </c>
      <c r="B15" s="2">
        <f>SUMIFS(ROI_Entries!$H:$H,ROI_Entries!$K:$K,A15)</f>
        <v/>
      </c>
    </row>
    <row r="16">
      <c r="A16" s="8">
        <f>DATE($B$3,11,1)</f>
        <v/>
      </c>
      <c r="B16" s="2">
        <f>SUMIFS(ROI_Entries!$H:$H,ROI_Entries!$K:$K,A16)</f>
        <v/>
      </c>
    </row>
    <row r="17">
      <c r="A17" s="8">
        <f>DATE($B$3,12,1)</f>
        <v/>
      </c>
      <c r="B17" s="2">
        <f>SUMIFS(ROI_Entries!$H:$H,ROI_Entries!$K:$K,A17)</f>
        <v/>
      </c>
    </row>
    <row r="20">
      <c r="A20" s="4" t="inlineStr">
        <is>
          <t>By Category (YTD)</t>
        </is>
      </c>
    </row>
    <row r="22">
      <c r="A22" s="4" t="inlineStr">
        <is>
          <t>Category</t>
        </is>
      </c>
      <c r="B22" s="4" t="inlineStr">
        <is>
          <t>Total Value ($)</t>
        </is>
      </c>
    </row>
    <row r="23">
      <c r="A23" t="inlineStr">
        <is>
          <t>Sales &amp; Referrals</t>
        </is>
      </c>
      <c r="B23" s="2">
        <f>SUMIFS(ROI_Entries!$H:$H,ROI_Entries!$B:$B,A23,ROI_Entries!$K:$K,"&gt;="&amp;DATE($B$3,1,1),ROI_Entries!$K:$K,"&lt;="&amp;EOMONTH(DATE($B$3,12,1),0))</f>
        <v/>
      </c>
    </row>
    <row r="24">
      <c r="A24" t="inlineStr">
        <is>
          <t>Savings &amp; Programs</t>
        </is>
      </c>
      <c r="B24" s="2">
        <f>SUMIFS(ROI_Entries!$H:$H,ROI_Entries!$B:$B,A24,ROI_Entries!$K:$K,"&gt;="&amp;DATE($B$3,1,1),ROI_Entries!$K:$K,"&lt;="&amp;EOMONTH(DATE($B$3,12,1),0))</f>
        <v/>
      </c>
    </row>
    <row r="25">
      <c r="A25" t="inlineStr">
        <is>
          <t>Training &amp; Time Saved</t>
        </is>
      </c>
      <c r="B25" s="2">
        <f>SUMIFS(ROI_Entries!$H:$H,ROI_Entries!$B:$B,A25,ROI_Entries!$K:$K,"&gt;="&amp;DATE($B$3,1,1),ROI_Entries!$K:$K,"&lt;="&amp;EOMONTH(DATE($B$3,12,1),0))</f>
        <v/>
      </c>
    </row>
    <row r="26">
      <c r="A26" t="inlineStr">
        <is>
          <t>Visibility &amp; Marketing</t>
        </is>
      </c>
      <c r="B26" s="2">
        <f>SUMIFS(ROI_Entries!$H:$H,ROI_Entries!$B:$B,A26,ROI_Entries!$K:$K,"&gt;="&amp;DATE($B$3,1,1),ROI_Entries!$K:$K,"&lt;="&amp;EOMONTH(DATE($B$3,12,1),0))</f>
        <v/>
      </c>
    </row>
    <row r="27">
      <c r="A27" t="inlineStr">
        <is>
          <t>Advocacy</t>
        </is>
      </c>
      <c r="B27" s="2">
        <f>SUMIFS(ROI_Entries!$H:$H,ROI_Entries!$B:$B,A27,ROI_Entries!$K:$K,"&gt;="&amp;DATE($B$3,1,1),ROI_Entries!$K:$K,"&lt;="&amp;EOMONTH(DATE($B$3,12,1),0))</f>
        <v/>
      </c>
    </row>
    <row r="28">
      <c r="A28" t="inlineStr">
        <is>
          <t>Talent &amp; Hiring</t>
        </is>
      </c>
      <c r="B28" s="2">
        <f>SUMIFS(ROI_Entries!$H:$H,ROI_Entries!$B:$B,A28,ROI_Entries!$K:$K,"&gt;="&amp;DATE($B$3,1,1),ROI_Entries!$K:$K,"&lt;="&amp;EOMONTH(DATE($B$3,12,1),0))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2025-08-08T22:28:27Z</dcterms:created>
  <dcterms:modified xmlns:dcterms="http://purl.org/dc/terms/" xmlns:xsi="http://www.w3.org/2001/XMLSchema-instance" xsi:type="dcterms:W3CDTF">2025-08-08T22:28:27Z</dcterms:modified>
</cp:coreProperties>
</file>